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330" tabRatio="761" activeTab="1"/>
  </bookViews>
  <sheets>
    <sheet name="KẾ HOẠCH" sheetId="1" r:id="rId1"/>
    <sheet name="SỐ TC" sheetId="2" r:id="rId2"/>
    <sheet name="Sheet1" sheetId="3" state="hidden" r:id="rId3"/>
    <sheet name="Kỳ 1_18_19" sheetId="4" state="hidden" r:id="rId4"/>
    <sheet name="SỐ TC_SỐ HP_KIEN" sheetId="5" state="hidden" r:id="rId5"/>
    <sheet name="Ky 2 (20.11.2017" sheetId="6" state="hidden" r:id="rId6"/>
    <sheet name="K15" sheetId="7" state="hidden" r:id="rId7"/>
    <sheet name="K16" sheetId="8" state="hidden" r:id="rId8"/>
    <sheet name="K17" sheetId="9" state="hidden" r:id="rId9"/>
    <sheet name="DS HOC PHAN KY 2" sheetId="10" r:id="rId10"/>
  </sheets>
  <definedNames>
    <definedName name="_xlnm._FilterDatabase" localSheetId="4" hidden="1">'SỐ TC_SỐ HP_KIEN'!$A$1:$H$261</definedName>
  </definedNames>
  <calcPr fullCalcOnLoad="1"/>
</workbook>
</file>

<file path=xl/comments10.xml><?xml version="1.0" encoding="utf-8"?>
<comments xmlns="http://schemas.openxmlformats.org/spreadsheetml/2006/main">
  <authors>
    <author>Hoang Quang Trung</author>
  </authors>
  <commentList>
    <comment ref="B205" authorId="0">
      <text>
        <r>
          <rPr>
            <sz val="9"/>
            <rFont val="Tahoma"/>
            <family val="2"/>
          </rPr>
          <t>Gán tên học phần cụ thể.</t>
        </r>
      </text>
    </comment>
  </commentList>
</comments>
</file>

<file path=xl/comments2.xml><?xml version="1.0" encoding="utf-8"?>
<comments xmlns="http://schemas.openxmlformats.org/spreadsheetml/2006/main">
  <authors>
    <author>TRANBANG</author>
  </authors>
  <commentList>
    <comment ref="G5" authorId="0">
      <text>
        <r>
          <rPr>
            <b/>
            <sz val="9"/>
            <rFont val="Tahoma"/>
            <family val="2"/>
          </rPr>
          <t>TRANBANG:</t>
        </r>
        <r>
          <rPr>
            <sz val="9"/>
            <rFont val="Tahoma"/>
            <family val="2"/>
          </rPr>
          <t xml:space="preserve">
Chờ phân chuyên ngành
</t>
        </r>
      </text>
    </comment>
    <comment ref="G12" authorId="0">
      <text>
        <r>
          <rPr>
            <b/>
            <sz val="9"/>
            <rFont val="Tahoma"/>
            <family val="2"/>
          </rPr>
          <t>TRANBANG:</t>
        </r>
        <r>
          <rPr>
            <sz val="9"/>
            <rFont val="Tahoma"/>
            <family val="2"/>
          </rPr>
          <t xml:space="preserve">
Chờ phân chuyên ngành
</t>
        </r>
      </text>
    </comment>
    <comment ref="I16" authorId="0">
      <text>
        <r>
          <rPr>
            <b/>
            <sz val="9"/>
            <rFont val="Tahoma"/>
            <family val="2"/>
          </rPr>
          <t>TRANBANG:</t>
        </r>
        <r>
          <rPr>
            <sz val="9"/>
            <rFont val="Tahoma"/>
            <family val="2"/>
          </rPr>
          <t xml:space="preserve">
Lập trình cho tbdd 3tc đã tổ chức học ghép từ kỳ trước</t>
        </r>
      </text>
    </comment>
    <comment ref="I12" authorId="0">
      <text>
        <r>
          <rPr>
            <b/>
            <sz val="9"/>
            <rFont val="Tahoma"/>
            <family val="2"/>
          </rPr>
          <t>TRANBANG:</t>
        </r>
        <r>
          <rPr>
            <sz val="9"/>
            <rFont val="Tahoma"/>
            <family val="2"/>
          </rPr>
          <t xml:space="preserve">
Thêm Thực hành đo lường và đk bằng máy tính 2tc</t>
        </r>
      </text>
    </comment>
  </commentList>
</comments>
</file>

<file path=xl/comments7.xml><?xml version="1.0" encoding="utf-8"?>
<comments xmlns="http://schemas.openxmlformats.org/spreadsheetml/2006/main">
  <authors>
    <author>Phaidoiten</author>
    <author>ADMIN</author>
  </authors>
  <commentList>
    <comment ref="B134" authorId="0">
      <text>
        <r>
          <rPr>
            <b/>
            <sz val="8"/>
            <rFont val="Tahoma"/>
            <family val="2"/>
          </rPr>
          <t>mới</t>
        </r>
        <r>
          <rPr>
            <sz val="8"/>
            <rFont val="Tahoma"/>
            <family val="2"/>
          </rPr>
          <t xml:space="preserve">
</t>
        </r>
      </text>
    </comment>
    <comment ref="B246" authorId="0">
      <text>
        <r>
          <rPr>
            <b/>
            <sz val="8"/>
            <rFont val="Tahoma"/>
            <family val="2"/>
          </rPr>
          <t>Mạng máy tính và ứng dụng</t>
        </r>
        <r>
          <rPr>
            <sz val="8"/>
            <rFont val="Tahoma"/>
            <family val="2"/>
          </rPr>
          <t xml:space="preserve">
</t>
        </r>
      </text>
    </comment>
    <comment ref="B254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… kinh tế</t>
        </r>
      </text>
    </comment>
    <comment ref="B256" authorId="0">
      <text>
        <r>
          <rPr>
            <b/>
            <sz val="8"/>
            <rFont val="Tahoma"/>
            <family val="2"/>
          </rPr>
          <t>Kỹ năng thuyết trình</t>
        </r>
        <r>
          <rPr>
            <sz val="8"/>
            <rFont val="Tahoma"/>
            <family val="2"/>
          </rPr>
          <t xml:space="preserve">
</t>
        </r>
      </text>
    </comment>
    <comment ref="B261" authorId="0">
      <text>
        <r>
          <rPr>
            <b/>
            <sz val="8"/>
            <rFont val="Tahoma"/>
            <family val="2"/>
          </rPr>
          <t>Tổ chức lập hồ sơ và quản lý hồ sơ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Phaidoiten</author>
    <author>ADMIN</author>
    <author>Hoang Quang Trung</author>
  </authors>
  <commentList>
    <comment ref="B134" authorId="0">
      <text>
        <r>
          <rPr>
            <b/>
            <sz val="8"/>
            <rFont val="Tahoma"/>
            <family val="2"/>
          </rPr>
          <t>mới</t>
        </r>
        <r>
          <rPr>
            <sz val="8"/>
            <rFont val="Tahoma"/>
            <family val="2"/>
          </rPr>
          <t xml:space="preserve">
</t>
        </r>
      </text>
    </comment>
    <comment ref="B246" authorId="0">
      <text>
        <r>
          <rPr>
            <b/>
            <sz val="8"/>
            <rFont val="Tahoma"/>
            <family val="2"/>
          </rPr>
          <t>Mạng máy tính và ứng dụng</t>
        </r>
        <r>
          <rPr>
            <sz val="8"/>
            <rFont val="Tahoma"/>
            <family val="2"/>
          </rPr>
          <t xml:space="preserve">
</t>
        </r>
      </text>
    </comment>
    <comment ref="B254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… kinh tế</t>
        </r>
      </text>
    </comment>
    <comment ref="B256" authorId="0">
      <text>
        <r>
          <rPr>
            <b/>
            <sz val="8"/>
            <rFont val="Tahoma"/>
            <family val="2"/>
          </rPr>
          <t>Kỹ năng thuyết trình</t>
        </r>
        <r>
          <rPr>
            <sz val="8"/>
            <rFont val="Tahoma"/>
            <family val="2"/>
          </rPr>
          <t xml:space="preserve">
</t>
        </r>
      </text>
    </comment>
    <comment ref="B261" authorId="0">
      <text>
        <r>
          <rPr>
            <b/>
            <sz val="8"/>
            <rFont val="Tahoma"/>
            <family val="2"/>
          </rPr>
          <t>Tổ chức lập hồ sơ và quản lý hồ sơ</t>
        </r>
        <r>
          <rPr>
            <sz val="8"/>
            <rFont val="Tahoma"/>
            <family val="2"/>
          </rPr>
          <t xml:space="preserve">
</t>
        </r>
      </text>
    </comment>
    <comment ref="Q15" authorId="2">
      <text>
        <r>
          <rPr>
            <sz val="9"/>
            <rFont val="Tahoma"/>
            <family val="2"/>
          </rPr>
          <t xml:space="preserve">Những học phần cốt lõi được đánh dấu </t>
        </r>
        <r>
          <rPr>
            <b/>
            <sz val="9"/>
            <rFont val="Tahoma"/>
            <family val="2"/>
          </rPr>
          <t>x</t>
        </r>
        <r>
          <rPr>
            <sz val="9"/>
            <rFont val="Tahoma"/>
            <family val="2"/>
          </rPr>
          <t xml:space="preserve"> tương ứng vào cột này. Những học phần không phải là cốt lõi thì để trống tương ứng.</t>
        </r>
      </text>
    </comment>
  </commentList>
</comments>
</file>

<file path=xl/comments9.xml><?xml version="1.0" encoding="utf-8"?>
<comments xmlns="http://schemas.openxmlformats.org/spreadsheetml/2006/main">
  <authors>
    <author>Phaidoiten</author>
    <author>ADMIN</author>
  </authors>
  <commentList>
    <comment ref="B134" authorId="0">
      <text>
        <r>
          <rPr>
            <b/>
            <sz val="8"/>
            <rFont val="Tahoma"/>
            <family val="2"/>
          </rPr>
          <t>mới</t>
        </r>
        <r>
          <rPr>
            <sz val="8"/>
            <rFont val="Tahoma"/>
            <family val="2"/>
          </rPr>
          <t xml:space="preserve">
</t>
        </r>
      </text>
    </comment>
    <comment ref="B246" authorId="0">
      <text>
        <r>
          <rPr>
            <b/>
            <sz val="8"/>
            <rFont val="Tahoma"/>
            <family val="2"/>
          </rPr>
          <t>Mạng máy tính và ứng dụng</t>
        </r>
        <r>
          <rPr>
            <sz val="8"/>
            <rFont val="Tahoma"/>
            <family val="2"/>
          </rPr>
          <t xml:space="preserve">
</t>
        </r>
      </text>
    </comment>
    <comment ref="B254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… kinh tế</t>
        </r>
      </text>
    </comment>
    <comment ref="B256" authorId="0">
      <text>
        <r>
          <rPr>
            <b/>
            <sz val="8"/>
            <rFont val="Tahoma"/>
            <family val="2"/>
          </rPr>
          <t>Kỹ năng thuyết trình</t>
        </r>
        <r>
          <rPr>
            <sz val="8"/>
            <rFont val="Tahoma"/>
            <family val="2"/>
          </rPr>
          <t xml:space="preserve">
</t>
        </r>
      </text>
    </comment>
    <comment ref="B261" authorId="0">
      <text>
        <r>
          <rPr>
            <b/>
            <sz val="8"/>
            <rFont val="Tahoma"/>
            <family val="2"/>
          </rPr>
          <t>Tổ chức lập hồ sơ và quản lý hồ sơ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<sst xmlns="http://schemas.openxmlformats.org/spreadsheetml/2006/main" count="1974" uniqueCount="684">
  <si>
    <t>K13</t>
  </si>
  <si>
    <t>K14</t>
  </si>
  <si>
    <t>K15</t>
  </si>
  <si>
    <t>Nganh</t>
  </si>
  <si>
    <t>TC</t>
  </si>
  <si>
    <t>CNTT</t>
  </si>
  <si>
    <t>ATTT</t>
  </si>
  <si>
    <t>TT&amp;MMT</t>
  </si>
  <si>
    <t>THKTOAN</t>
  </si>
  <si>
    <t>CNTĐH</t>
  </si>
  <si>
    <t>KTPM</t>
  </si>
  <si>
    <t>KTĐ-ĐT</t>
  </si>
  <si>
    <t>HTTT</t>
  </si>
  <si>
    <t>TMĐT</t>
  </si>
  <si>
    <t>TT&amp;MMT, HTTT, KHMT</t>
  </si>
  <si>
    <t>KHMT</t>
  </si>
  <si>
    <t>QTVP</t>
  </si>
  <si>
    <t>HTTTQL</t>
  </si>
  <si>
    <t>TTĐPT</t>
  </si>
  <si>
    <t>KTMT</t>
  </si>
  <si>
    <t>TKĐH</t>
  </si>
  <si>
    <t>CNTRTH</t>
  </si>
  <si>
    <t>CNĐTTT</t>
  </si>
  <si>
    <t>ĐTƯD</t>
  </si>
  <si>
    <t>KTYS</t>
  </si>
  <si>
    <t>HTVT</t>
  </si>
  <si>
    <t>KTYS, KTMT</t>
  </si>
  <si>
    <t>K16</t>
  </si>
  <si>
    <t>THKTẾ</t>
  </si>
  <si>
    <t>TH YTE</t>
  </si>
  <si>
    <t>ĐT YTE</t>
  </si>
  <si>
    <t>HTN</t>
  </si>
  <si>
    <t>BTHTMT</t>
  </si>
  <si>
    <t>Số lớp/số sv</t>
  </si>
  <si>
    <t>30/30/32/29/41</t>
  </si>
  <si>
    <t>37/37</t>
  </si>
  <si>
    <t>31/21</t>
  </si>
  <si>
    <t>35/49</t>
  </si>
  <si>
    <t>46/37/36</t>
  </si>
  <si>
    <t>44/46/55/60</t>
  </si>
  <si>
    <t>42/50</t>
  </si>
  <si>
    <t>25/4/4</t>
  </si>
  <si>
    <t>37/37/37/27</t>
  </si>
  <si>
    <t>54/52</t>
  </si>
  <si>
    <t>46/41</t>
  </si>
  <si>
    <t>33/51</t>
  </si>
  <si>
    <t>22/9</t>
  </si>
  <si>
    <t>Huế</t>
  </si>
  <si>
    <t>lớp</t>
  </si>
  <si>
    <t xml:space="preserve">  </t>
  </si>
  <si>
    <t>Giảng đường:</t>
  </si>
  <si>
    <t>C2</t>
  </si>
  <si>
    <t>C5</t>
  </si>
  <si>
    <t>C3</t>
  </si>
  <si>
    <t>C7</t>
  </si>
  <si>
    <t>Phòng máy</t>
  </si>
  <si>
    <t>C6</t>
  </si>
  <si>
    <t>C4</t>
  </si>
  <si>
    <t>C4 (ĐTTT)</t>
  </si>
  <si>
    <t>2 (C5.207 A_B; C1.507)</t>
  </si>
  <si>
    <t>1 (C1.511)</t>
  </si>
  <si>
    <t>Mạng</t>
  </si>
  <si>
    <t>1 (LAB Mạng)</t>
  </si>
  <si>
    <t>CNOTO</t>
  </si>
  <si>
    <t>1 (C5.106)</t>
  </si>
  <si>
    <t>1 (C5.103)</t>
  </si>
  <si>
    <t>Kiên</t>
  </si>
  <si>
    <t>3 (C4.T3)</t>
  </si>
  <si>
    <t>5P (C4.T2_C6)</t>
  </si>
  <si>
    <t>Số lớp</t>
  </si>
  <si>
    <t>GĐ</t>
  </si>
  <si>
    <t>PM</t>
  </si>
  <si>
    <t>C2,C7</t>
  </si>
  <si>
    <t>C5,C3</t>
  </si>
  <si>
    <t>TT</t>
  </si>
  <si>
    <t>TKB xếp buổi</t>
  </si>
  <si>
    <t>Sáng TTĐPT, HTN, TH YTE; 
Chiều BTHT, ĐTYTE</t>
  </si>
  <si>
    <t>Sáng KTE, QTVP2, TMDT, TKĐH, KTYS; 
Chiều KTOAN, QTVP2, TTĐPT, CNTrT, KTMT</t>
  </si>
  <si>
    <t>Sáng KTMT, CNTrT, TTĐPT, QTVP1
Chiều HTTTQL, QTVP1, TMĐT, TKĐH, KTYS</t>
  </si>
  <si>
    <t>Sáng HTTTQL, QTVP1, TMĐT,TKĐH
Chiều QTVP 2, TTĐPT, CNTrT, KTYS+KTMT</t>
  </si>
  <si>
    <t xml:space="preserve"> </t>
  </si>
  <si>
    <t>SỐ TÍN CHỈ XẾP THỜI KHÓA BIỂU HỌC KỲ 2_ĐỢT HỌC 1 (K13-K15)</t>
  </si>
  <si>
    <t>TC 
(1TC GDTC)</t>
  </si>
  <si>
    <t>Chị Huế</t>
  </si>
  <si>
    <t>41/40/49/36/17/55</t>
  </si>
  <si>
    <t>Sáng ATTT,TĐH,KTĐ-ĐT,ĐTUD,HTVT, KTPM2
Chiều CNTT5, KHMT, HTTT,  MMT</t>
  </si>
  <si>
    <t>Sáng ATTT, TĐH2, KTĐ_ĐT2, MMT, KHMT, ĐTTT2
Chiều CNTT5, KTPM3</t>
  </si>
  <si>
    <t>Sáng ATTT, TĐH,KTĐ-ĐT, ĐTTT2
Chiều CNTT4, KTPM2, MMT, HTTT,KHMT</t>
  </si>
  <si>
    <t>Số phòng máy</t>
  </si>
  <si>
    <t>Tổng 
phòng</t>
  </si>
  <si>
    <t>41-46-53-57</t>
  </si>
  <si>
    <t>45-38</t>
  </si>
  <si>
    <t>29-33-15</t>
  </si>
  <si>
    <t>25-20</t>
  </si>
  <si>
    <t>STT</t>
  </si>
  <si>
    <t>Lớp học phần</t>
  </si>
  <si>
    <t>Số TC</t>
  </si>
  <si>
    <t>TC TH</t>
  </si>
  <si>
    <t>Ngành học</t>
  </si>
  <si>
    <t>Học kì</t>
  </si>
  <si>
    <t>Khoá</t>
  </si>
  <si>
    <t>Số SV</t>
  </si>
  <si>
    <t>Tự chọn 1</t>
  </si>
  <si>
    <t>Tự chọn 2</t>
  </si>
  <si>
    <t>Tự chọn 3</t>
  </si>
  <si>
    <t>Thực tập tốt nghiệp</t>
  </si>
  <si>
    <t>Chuyên đề</t>
  </si>
  <si>
    <t xml:space="preserve">Toán rời rạc </t>
  </si>
  <si>
    <t>Tự chọn 4</t>
  </si>
  <si>
    <t>Thiết kế web</t>
  </si>
  <si>
    <t>Thương mại điện tử</t>
  </si>
  <si>
    <t>Mạng và truyền số liệu</t>
  </si>
  <si>
    <t>Matlab và ứng dụng</t>
  </si>
  <si>
    <t>Kỹ thuật vi xử lý và ứng dụng</t>
  </si>
  <si>
    <t>Thực hành điện tử tương tự và số 2</t>
  </si>
  <si>
    <t>Anh văn 3</t>
  </si>
  <si>
    <t>Tư tưởng Hồ Chí Minh</t>
  </si>
  <si>
    <t xml:space="preserve">Cơ sở dữ liệu </t>
  </si>
  <si>
    <t>SỐ TÍN CHỈ XẾP THỜI KHÓA BIỂU HỌC KỲ 1_ĐỢT HỌC 1</t>
  </si>
  <si>
    <t>An toàn thương mại điện tử</t>
  </si>
  <si>
    <t>Chuyên đề 1</t>
  </si>
  <si>
    <t>Chuyên đề 2</t>
  </si>
  <si>
    <t>Ứng dụng xử lý ảnh trong công nghiệp</t>
  </si>
  <si>
    <t>CN TĐH</t>
  </si>
  <si>
    <t>Đồ án thiết kế hệ thống Tự động hóa</t>
  </si>
  <si>
    <t>Kỹ thuật Robotic và CNC</t>
  </si>
  <si>
    <t>Hệ thống điều khiển thông minh</t>
  </si>
  <si>
    <t>Điều khiển quá trình</t>
  </si>
  <si>
    <t>Máy học</t>
  </si>
  <si>
    <t>Hệ thống thông tin địa lý (GIS)</t>
  </si>
  <si>
    <t>Xe lai - xe điện</t>
  </si>
  <si>
    <t>ĐTOTO</t>
  </si>
  <si>
    <t>Thực hành công nghệ ô tô</t>
  </si>
  <si>
    <t>Hệ thống cơ điện tử</t>
  </si>
  <si>
    <t>Thực hành máy điện và PLC</t>
  </si>
  <si>
    <t>Hệ thống điện - điện tử ô tô 2</t>
  </si>
  <si>
    <t>Điều tra số</t>
  </si>
  <si>
    <t>Tường lửa</t>
  </si>
  <si>
    <t>Xâm nhập giả định</t>
  </si>
  <si>
    <t>Chứng thực điện tử</t>
  </si>
  <si>
    <t>Truyền động điện</t>
  </si>
  <si>
    <t xml:space="preserve">Hệ thống cung cấp điện trong công nghiệp </t>
  </si>
  <si>
    <t>Thiết bị thủy lực và khí nén</t>
  </si>
  <si>
    <t>An toàn công nghiệp</t>
  </si>
  <si>
    <t>Đồ án truyền động điện</t>
  </si>
  <si>
    <t xml:space="preserve">Thực hành ghép nối và lập trình công nghiệp </t>
  </si>
  <si>
    <t>Thực hành vi điều khiển và ứng dụng</t>
  </si>
  <si>
    <t>Điều khiển logic và PLC</t>
  </si>
  <si>
    <t>Hệ thống cảm biến và ứng dụng</t>
  </si>
  <si>
    <t>Mô phỏng hệ thống điện - điện tử</t>
  </si>
  <si>
    <t>Hệ thống sản xuất tự động hóa tích hợp máy tính</t>
  </si>
  <si>
    <t>Kỹ thuật đo lường và điều khiển bằng máy tính 1</t>
  </si>
  <si>
    <t>Truyền động điện</t>
  </si>
  <si>
    <t xml:space="preserve">An toàn bảo mật thông tin </t>
  </si>
  <si>
    <t>Thiết kế giao diện phần mềm</t>
  </si>
  <si>
    <t xml:space="preserve">Lập trình cho thiết bị di động </t>
  </si>
  <si>
    <t xml:space="preserve">Phát triển ứng dụng web </t>
  </si>
  <si>
    <t>Quản trị mạng</t>
  </si>
  <si>
    <t>Lập trình cho thiết bị di động</t>
  </si>
  <si>
    <t>Giao diện người máy</t>
  </si>
  <si>
    <t>Xây dựng hệ thống thông tin</t>
  </si>
  <si>
    <t>Cơ sở dữ liệu đa phương tiện</t>
  </si>
  <si>
    <t>Hệ thông thông tin địa lý</t>
  </si>
  <si>
    <t>Công nghệ Web</t>
  </si>
  <si>
    <t>Trí tuệ nhân tạo</t>
  </si>
  <si>
    <t>Lập trình song song</t>
  </si>
  <si>
    <t>Ngôn ngữ hình thức và otomat</t>
  </si>
  <si>
    <t>Thiết kế và phân tích thuật toán</t>
  </si>
  <si>
    <t>Công nghệ Dot NET</t>
  </si>
  <si>
    <t>Phân tích và quản lý yêu cầu</t>
  </si>
  <si>
    <t>Kiểm chứng phần mềm</t>
  </si>
  <si>
    <t>Quản lý rủi do</t>
  </si>
  <si>
    <t>Tiêu chuẩn đánh giá ATTT</t>
  </si>
  <si>
    <t>Lập trình Java</t>
  </si>
  <si>
    <t>Mã độc máy tính</t>
  </si>
  <si>
    <t>Quản trị hệ điều hành</t>
  </si>
  <si>
    <t>An ninh và an toàn mạng</t>
  </si>
  <si>
    <t>Phân tích thiết kế hệ thống ATTT</t>
  </si>
  <si>
    <t>Điện tử công suất</t>
  </si>
  <si>
    <t>Lập trình hướng đối tượng với Visual C</t>
  </si>
  <si>
    <t>Xử lý tín hiệu số</t>
  </si>
  <si>
    <t>Đo lường và điều khiển bằng máy tính</t>
  </si>
  <si>
    <t>Thiết bị và công nghệ đo lường</t>
  </si>
  <si>
    <t>Thực hành nghề ban đầu</t>
  </si>
  <si>
    <t>Hệ quản trị cơ sở dữ liệu</t>
  </si>
  <si>
    <t xml:space="preserve">Thiết kế web </t>
  </si>
  <si>
    <t>Tối ưu hóa</t>
  </si>
  <si>
    <t>Kỹ năng giao tiếp</t>
  </si>
  <si>
    <t>Tự chọn 1 (Tiếng việt thực hành)</t>
  </si>
  <si>
    <t>Công nghệ phần mềm</t>
  </si>
  <si>
    <t>Cơ sở dữ liệu phân tán</t>
  </si>
  <si>
    <t>Phần mềm hỗ trợ tính toán Matlab</t>
  </si>
  <si>
    <t>Phương pháp số</t>
  </si>
  <si>
    <t>MMT</t>
  </si>
  <si>
    <t>Mạng máy tính nâng cao</t>
  </si>
  <si>
    <t>Kỹ thuật truyền tin</t>
  </si>
  <si>
    <t xml:space="preserve">Pháp luật đại cương </t>
  </si>
  <si>
    <t>Tiếng việt thực hành</t>
  </si>
  <si>
    <t>An toàn và bảo mật thông tin</t>
  </si>
  <si>
    <t>Thiết kế Web</t>
  </si>
  <si>
    <t xml:space="preserve">Lập trình Java </t>
  </si>
  <si>
    <t>ĐTTT</t>
  </si>
  <si>
    <t>Thiết kế mạch logic&amp;analog</t>
  </si>
  <si>
    <t>Thông tin số</t>
  </si>
  <si>
    <t>Kỹ thuật lập trình trên UNIX</t>
  </si>
  <si>
    <t>An toàn điện</t>
  </si>
  <si>
    <t>Khí cụ điện</t>
  </si>
  <si>
    <t>Lập trình chuyên dụng</t>
  </si>
  <si>
    <t>Máy điện</t>
  </si>
  <si>
    <t>Thiết kế thiết bị điện tử công suất</t>
  </si>
  <si>
    <t>Thực hành kỹ thuật điện-điện tử</t>
  </si>
  <si>
    <t>Mạng thông minh và ứng dụng</t>
  </si>
  <si>
    <t>Thực hành chuyên đề CNĐT&amp;TT</t>
  </si>
  <si>
    <t xml:space="preserve">Thông tin vệ tinh-vi ba </t>
  </si>
  <si>
    <t>Các mô hình dự báo</t>
  </si>
  <si>
    <t>Tổng hợp hệ điện cơ</t>
  </si>
  <si>
    <t>Công nghệ GIS và ứng dụng trong quản lý hệ thống điện - điện tử</t>
  </si>
  <si>
    <t>Thiết kế hệ thống truyền thông trong công nghiệp</t>
  </si>
  <si>
    <t>Thực hành hệ thống điện - điện tử</t>
  </si>
  <si>
    <t>Tư chọn 1</t>
  </si>
  <si>
    <t>Tư chọn 2</t>
  </si>
  <si>
    <t>Các chủ đề nâng cao trong công nghệ phần mềm</t>
  </si>
  <si>
    <t>Đánh giá hiệu năng mạng</t>
  </si>
  <si>
    <t>Máy tìm kiếm</t>
  </si>
  <si>
    <t>Phát triển phần mềm mã nguồn mở</t>
  </si>
  <si>
    <t>Quản lý dự án công nghệ thông tin</t>
  </si>
  <si>
    <t>Các phương pháp hình thức</t>
  </si>
  <si>
    <t>Phần mềm và dịch vụ mạng</t>
  </si>
  <si>
    <t>Quản trị mạng 1</t>
  </si>
  <si>
    <t>Thiết kế mạng 1</t>
  </si>
  <si>
    <t>Kỹ thuật chuyển mạch và tổng đài</t>
  </si>
  <si>
    <t>Thiết bị đầu cuối</t>
  </si>
  <si>
    <t>Thông tin di động</t>
  </si>
  <si>
    <t>Kỹ thuật anten</t>
  </si>
  <si>
    <t>Cơ sở lập trình trên thiết bị di động</t>
  </si>
  <si>
    <t>Thực hành viễn thông cơ sở</t>
  </si>
  <si>
    <t>Xác suất thống kê</t>
  </si>
  <si>
    <t>Tư tưởng HCM</t>
  </si>
  <si>
    <t>Lập trình hướng đối tượng với C++</t>
  </si>
  <si>
    <t>Mạng máy tính</t>
  </si>
  <si>
    <t>Cơ sở dữ liệu</t>
  </si>
  <si>
    <t>Lập trình C trong kỹ thuật</t>
  </si>
  <si>
    <t>Kỹ thuật điện tử</t>
  </si>
  <si>
    <t>Lý thuyết điều khiển tự động</t>
  </si>
  <si>
    <t xml:space="preserve">Lập trình hướng đối tượng </t>
  </si>
  <si>
    <t xml:space="preserve">Những NLCB của CN Mác LêNin 2 </t>
  </si>
  <si>
    <t xml:space="preserve">Cấu trúc dữ liệu và thuật toán </t>
  </si>
  <si>
    <t>Anh văn 4</t>
  </si>
  <si>
    <t>Những NLCB của CN Mác LêNin 2</t>
  </si>
  <si>
    <t xml:space="preserve">Xử lý tín hiệu số                                                           </t>
  </si>
  <si>
    <t xml:space="preserve">Kỹ thuật mạch điện tử                                                         </t>
  </si>
  <si>
    <t xml:space="preserve">Lập trình C trong điện tử                                            </t>
  </si>
  <si>
    <t xml:space="preserve">Thực hành xưởng                                                          </t>
  </si>
  <si>
    <t>30-33-32-29-41</t>
  </si>
  <si>
    <t>34-36</t>
  </si>
  <si>
    <t>ĐT Ô TÔ</t>
  </si>
  <si>
    <t>31-21</t>
  </si>
  <si>
    <t>35-47</t>
  </si>
  <si>
    <t>41-40-48-33-54</t>
  </si>
  <si>
    <t>45-37-35</t>
  </si>
  <si>
    <t>42-49</t>
  </si>
  <si>
    <t>27-31-29-20</t>
  </si>
  <si>
    <t>33-51</t>
  </si>
  <si>
    <t>42-44</t>
  </si>
  <si>
    <t>56-53-52-39-22</t>
  </si>
  <si>
    <t>48-49-19</t>
  </si>
  <si>
    <t>6=&gt;4</t>
  </si>
  <si>
    <t>4=&gt;2</t>
  </si>
  <si>
    <t>5=&gt;4</t>
  </si>
  <si>
    <t>Ngành</t>
  </si>
  <si>
    <t>K17</t>
  </si>
  <si>
    <t>34-34</t>
  </si>
  <si>
    <t>ĐTVT</t>
  </si>
  <si>
    <t/>
  </si>
  <si>
    <t>Môn</t>
  </si>
  <si>
    <t>Th</t>
  </si>
  <si>
    <t xml:space="preserve">Kỳ </t>
  </si>
  <si>
    <t>Khóa</t>
  </si>
  <si>
    <t>stt</t>
  </si>
  <si>
    <t>TTC</t>
  </si>
  <si>
    <t>TH</t>
  </si>
  <si>
    <t>Kỳ</t>
  </si>
  <si>
    <t>SỐ SV</t>
  </si>
  <si>
    <t>Đề xuất đẩy lên học trước Đường lối</t>
  </si>
  <si>
    <t>THYT</t>
  </si>
  <si>
    <t>DTYT</t>
  </si>
  <si>
    <t>KTĐCN</t>
  </si>
  <si>
    <t>53-48</t>
  </si>
  <si>
    <t>44-37</t>
  </si>
  <si>
    <t>42-42</t>
  </si>
  <si>
    <t>28-29-12</t>
  </si>
  <si>
    <t>ĐTUD</t>
  </si>
  <si>
    <t>33-29</t>
  </si>
  <si>
    <t>62-59</t>
  </si>
  <si>
    <t>58-58-54-56-53-24</t>
  </si>
  <si>
    <t>36-32</t>
  </si>
  <si>
    <t>41-42</t>
  </si>
  <si>
    <t>40-38</t>
  </si>
  <si>
    <t>55-47-46-35-21</t>
  </si>
  <si>
    <t>24-20</t>
  </si>
  <si>
    <t>27-31-29-19</t>
  </si>
  <si>
    <t>39-38-46-32-51-17</t>
  </si>
  <si>
    <t>42-35-32</t>
  </si>
  <si>
    <t>CNTBDD</t>
  </si>
  <si>
    <t>Không</t>
  </si>
  <si>
    <t>45-47
-18</t>
  </si>
  <si>
    <t>SỐ TC
kỳ 1</t>
  </si>
  <si>
    <t>SỐ TC
kỳ 2</t>
  </si>
  <si>
    <t>SỐ TC
CTĐT</t>
  </si>
  <si>
    <t>K18</t>
  </si>
  <si>
    <t>ĐTTT,
ĐTUD</t>
  </si>
  <si>
    <t>-</t>
  </si>
  <si>
    <t>SỐ TÍN CHỈ XẾP THỜI KHÓA BIỂU HỌC KỲ 1,2_ĐỢT HỌC 1, NĂM HỌC 2019-2020</t>
  </si>
  <si>
    <t>ĐTYTE</t>
  </si>
  <si>
    <t>CNTrT</t>
  </si>
  <si>
    <t>Thiết kế nhân vật</t>
  </si>
  <si>
    <t>Hệ hỗ trợ ra quyết định trong quản lý</t>
  </si>
  <si>
    <t>THKTE</t>
  </si>
  <si>
    <t>Văn phòng điện tử</t>
  </si>
  <si>
    <t>Dựng hình 3D nâng cao</t>
  </si>
  <si>
    <t>Biên tập audio và video</t>
  </si>
  <si>
    <t>HCVP</t>
  </si>
  <si>
    <t>Dựng hình 3D cơ bản</t>
  </si>
  <si>
    <t>Quản trị học</t>
  </si>
  <si>
    <t>Kỹ năng mềm</t>
  </si>
  <si>
    <t>ĐỢT HỌC</t>
  </si>
  <si>
    <t>KHOÁ HỌC</t>
  </si>
  <si>
    <t>THÔNG BÁO MỞ ĐỢT HỌC</t>
  </si>
  <si>
    <t xml:space="preserve">THỜI GIAN MỞ ĐĂNG KÝ </t>
  </si>
  <si>
    <t>THỜI GIAN HỌC</t>
  </si>
  <si>
    <t>THỜI GIAN TỔ CHỨC THI</t>
  </si>
  <si>
    <t>GỬI THÔNG BÁO TÍNH HỌC PHÍ</t>
  </si>
  <si>
    <t>25/08/2019</t>
  </si>
  <si>
    <t>Theo kế hoạch đào tạo năm học</t>
  </si>
  <si>
    <t>Kỳ 2 - đợt học 1</t>
  </si>
  <si>
    <r>
      <t xml:space="preserve">KẾ HOẠCH </t>
    </r>
    <r>
      <rPr>
        <b/>
        <sz val="14"/>
        <color indexed="10"/>
        <rFont val="Times New Roman"/>
        <family val="1"/>
      </rPr>
      <t>DỰ KIẾN</t>
    </r>
    <r>
      <rPr>
        <b/>
        <sz val="14"/>
        <color indexed="8"/>
        <rFont val="Times New Roman"/>
        <family val="1"/>
      </rPr>
      <t xml:space="preserve"> THỰC HIỆN MỞ ĐĂNG KÝ HỌC KỲ 2 NĂM HỌC 2019-2020</t>
    </r>
  </si>
  <si>
    <t>Các Khóa (15, 16, 17)</t>
  </si>
  <si>
    <t>Từ 11/12/2019
đến hết ngày 17/12/2019</t>
  </si>
  <si>
    <t>Từ 23/12/2019 
đến 05/04/2020</t>
  </si>
  <si>
    <t>Số lớp sẽ mở</t>
  </si>
  <si>
    <t>Lớp thực hành</t>
  </si>
  <si>
    <t>Số sv TH</t>
  </si>
  <si>
    <t>Hình thức thi</t>
  </si>
  <si>
    <t>Giảng viên</t>
  </si>
  <si>
    <t>An toàn thư điện tử ( N0 1)</t>
  </si>
  <si>
    <t>Tự luận</t>
  </si>
  <si>
    <t>Vũ Việt Dũng</t>
  </si>
  <si>
    <t>An toàn web ( N0 1)</t>
  </si>
  <si>
    <t>Dương Thu Mây</t>
  </si>
  <si>
    <t>Thiết kế hệ thống phát hiện xâm nhập giả định ( N0 1)</t>
  </si>
  <si>
    <t>Nguyễn Thanh Tùng</t>
  </si>
  <si>
    <t>An toàn mạng riêng ảo ( N0 1)</t>
  </si>
  <si>
    <t>Công nghệ Dot NET  ( N0 1)</t>
  </si>
  <si>
    <t>21,25,26,15</t>
  </si>
  <si>
    <t>VĐ máy</t>
  </si>
  <si>
    <t>Võ Văn Trường</t>
  </si>
  <si>
    <t>Kiểm chứng phần mềm  ( N0 1)</t>
  </si>
  <si>
    <t>Báo cáo tiểu luận</t>
  </si>
  <si>
    <t>Nguyễn Lan Oanh</t>
  </si>
  <si>
    <t>Phát triển ứng dụng trên di động ( N0 1)</t>
  </si>
  <si>
    <t>Vấn đáp máy</t>
  </si>
  <si>
    <t>Trần Hải Thanh 
chuyển sang Đỗ T Loan</t>
  </si>
  <si>
    <t>Viết</t>
  </si>
  <si>
    <t>Nguyễn Đức Binh</t>
  </si>
  <si>
    <t>An toàn và an ninh mạng  ( N0 1)</t>
  </si>
  <si>
    <t>Phạm Hồng Việt</t>
  </si>
  <si>
    <t>Thực tập chuyên ngành ( N0 1)</t>
  </si>
  <si>
    <t>Lý thuyết nhận dạng ( N0 1)</t>
  </si>
  <si>
    <t>Nông Thị Hoa</t>
  </si>
  <si>
    <t>Đinh Khánh Linh</t>
  </si>
  <si>
    <t>Kiểm thử phần mềm ( N0 1)</t>
  </si>
  <si>
    <t>Hệ hỗ trợ ra quyết định ( N0 1)</t>
  </si>
  <si>
    <t>Khai phá dữ liệu ( N0 1)</t>
  </si>
  <si>
    <t>Trắc nghiệm</t>
  </si>
  <si>
    <t>Mai Văn Hoàn</t>
  </si>
  <si>
    <t>Lý thuyết trò chơi ( N0 1)</t>
  </si>
  <si>
    <t>Trần Hải Thanh</t>
  </si>
  <si>
    <t>Phân tích số liệu thống kê ( N0 1)</t>
  </si>
  <si>
    <t>Dương Thị Mai Thương</t>
  </si>
  <si>
    <t>Lập trình mô phỏng thuật toán ( N0 1)</t>
  </si>
  <si>
    <t>Nguyễn Thị Tuyển</t>
  </si>
  <si>
    <t>Kiến trúc phần mềm hiện đại ( N0 1)</t>
  </si>
  <si>
    <t>48,45</t>
  </si>
  <si>
    <t>Nguyễn Thu Phương</t>
  </si>
  <si>
    <t>Lập trình cho thiết bị di động ( N0 1)</t>
  </si>
  <si>
    <t>Phạm Xuân Kiên</t>
  </si>
  <si>
    <t>Đảm bảo chất lượng phần mềm ( N0 1)</t>
  </si>
  <si>
    <t>Hoàng Thị Cành</t>
  </si>
  <si>
    <t xml:space="preserve">Phát triển phần mềm hướng đối tượng ( N0 1)
</t>
  </si>
  <si>
    <t>Quách Xuân Trưởng</t>
  </si>
  <si>
    <t>Quản trị mạng 2 ( N0 1)</t>
  </si>
  <si>
    <t>Vấn đáp</t>
  </si>
  <si>
    <t>Trần Quang Huy</t>
  </si>
  <si>
    <t>An ninh mạng ( N0 1)</t>
  </si>
  <si>
    <t>Kiểm thử hệ thống mạng ( N0 1)</t>
  </si>
  <si>
    <t>Lê Hoàng Hiệp</t>
  </si>
  <si>
    <t>Phát triển ứng dụng web  ( N0 1)</t>
  </si>
  <si>
    <t>Dương Thúy Hường</t>
  </si>
  <si>
    <t>Trang bị điện - điện tử máy công nghiệp ( N0 1)</t>
  </si>
  <si>
    <t>Hoàng Thị Hải Yến</t>
  </si>
  <si>
    <t>Kỹ thuật đo lường và điều khiển bằng máy tính 2 ( N0 1)</t>
  </si>
  <si>
    <t>Báo cáo</t>
  </si>
  <si>
    <t>Đặng Văn Ngọc</t>
  </si>
  <si>
    <t>Mạng truyền thông công nghiệp ( N0 1)</t>
  </si>
  <si>
    <t>Hoàng Thị Thương</t>
  </si>
  <si>
    <t>Thiết kế hệ thống điện - điện tử ( N0 1)</t>
  </si>
  <si>
    <t>Thực hành máy điện và PLC  (N0 1.TH 1)</t>
  </si>
  <si>
    <t>Điểm thực hành</t>
  </si>
  <si>
    <t>Bùi Tuấn Anh</t>
  </si>
  <si>
    <t>Hệ thống cơ điện tử ( N0 1)</t>
  </si>
  <si>
    <t>Nguyễn Văn Giáp</t>
  </si>
  <si>
    <t>Cấu trúc ô tô ( N0 1)</t>
  </si>
  <si>
    <t>Lương Quang Huy</t>
  </si>
  <si>
    <t>Lý thuyết công nghệ ô tô ( N0 1)</t>
  </si>
  <si>
    <t>Cảm biến ô tô ( N0 1)</t>
  </si>
  <si>
    <t>Trần Văn Dũng</t>
  </si>
  <si>
    <t>Hệ thống điều khiển tự động trong ô tô ( N0 1)</t>
  </si>
  <si>
    <t>Trần Xuân Trọng</t>
  </si>
  <si>
    <t>Trang bị điện tử máy công nghiệp ( N0 1)</t>
  </si>
  <si>
    <t>Nguyễn Duy Minh</t>
  </si>
  <si>
    <t>Hệ thống điện - điện tử ô tô 1 ( N0 1)</t>
  </si>
  <si>
    <t>Trần Tuấn Việt</t>
  </si>
  <si>
    <t>Mô phỏng và thiết kế hệ thống ( N0 1)</t>
  </si>
  <si>
    <t>Lê Hồng Thu</t>
  </si>
  <si>
    <t>Kỹ thuật thông tin công nghiệp ( N0 1)</t>
  </si>
  <si>
    <t>Trắc nghiệm máy</t>
  </si>
  <si>
    <t>Đỗ Thị Mai</t>
  </si>
  <si>
    <t>Trang bị điện trong công nghiệp ( N0 1)</t>
  </si>
  <si>
    <t>Công nghệ mạch tích hợp và ứng dụng ( N0 1)</t>
  </si>
  <si>
    <t>Vũ Thạch Dương</t>
  </si>
  <si>
    <t>Phạm Đức Long</t>
  </si>
  <si>
    <t>Thực tập chuyên ngành  ( N0 1)</t>
  </si>
  <si>
    <t>Mô phỏng hệ thống điện ( N0 1)</t>
  </si>
  <si>
    <t>Tự động hóa và điều khiển thiết bị điện ( N0 1)</t>
  </si>
  <si>
    <t>Thiết kế hệ thống cung cấp điện ( N0 1)</t>
  </si>
  <si>
    <t>Lê Thị Thu Huyền</t>
  </si>
  <si>
    <t>Nguyễn Thị Hiền</t>
  </si>
  <si>
    <t>Ngôn ngữ mô tả phần cứng ( N0 1)</t>
  </si>
  <si>
    <t xml:space="preserve">Tự luận </t>
  </si>
  <si>
    <t>Mai Thị Kim Anh</t>
  </si>
  <si>
    <t>Thực hành hệ thống đo lường và điều khiển nhúng  (N0 1.TH 1)</t>
  </si>
  <si>
    <t>Kiểm tra theo module</t>
  </si>
  <si>
    <t>Nguyễn Thùy Dung</t>
  </si>
  <si>
    <t>Đo lường tự động ( N0 1)</t>
  </si>
  <si>
    <t>Khoa tự động hóa dạy</t>
  </si>
  <si>
    <t>Hồ Mậu Việt</t>
  </si>
  <si>
    <t>Mô phỏng hệ thống thông tin số ( N0 1)</t>
  </si>
  <si>
    <t>Vũ Thúy Hằng</t>
  </si>
  <si>
    <t>Quy hoạch và thiết kế mạng VT ( N0 1)</t>
  </si>
  <si>
    <t>Đào Thị Phượng</t>
  </si>
  <si>
    <t>Đo lường trong hệ thống VT ( N0 1)</t>
  </si>
  <si>
    <t>Nguyễn Ngọc Dương</t>
  </si>
  <si>
    <t>Nguyễn Anh Tuấn</t>
  </si>
  <si>
    <t>Phạm Thành Nam</t>
  </si>
  <si>
    <t>Hệ điều hành nhúng ( N0 1)</t>
  </si>
  <si>
    <t>CN TBDD</t>
  </si>
  <si>
    <t>Thiết bị di động ( N0 1)</t>
  </si>
  <si>
    <t>Tự Luận</t>
  </si>
  <si>
    <t>Lập trình C++ với hệ nhúng ( N0 1)</t>
  </si>
  <si>
    <t>Đoàn Ngọc Phương</t>
  </si>
  <si>
    <t>An toàn cơ sở dữ liệu ( N0 1)</t>
  </si>
  <si>
    <t>Vũ Thị Nguyệt</t>
  </si>
  <si>
    <t>Quản lý rủi do ( N0 1)</t>
  </si>
  <si>
    <t>Lê Khánh Dương</t>
  </si>
  <si>
    <t>Nguyễn Thị Duyên</t>
  </si>
  <si>
    <t>Phát triển ứng dụng an toàn trên TBDD ( N0 1)</t>
  </si>
  <si>
    <t>Tự luận trên máy tính</t>
  </si>
  <si>
    <t>Đỗ Đình Lực</t>
  </si>
  <si>
    <t>Kỹ năng mềm ( N0 1)</t>
  </si>
  <si>
    <t>Nguyễn Thị Hải Anh</t>
  </si>
  <si>
    <t>Thực tập cơ sở ( N0 1)</t>
  </si>
  <si>
    <t>Lập trình java ( N0 1)</t>
  </si>
  <si>
    <t>Phạm Thị Thương</t>
  </si>
  <si>
    <t>Mạng máy tính nâng cao ( N0 1)</t>
  </si>
  <si>
    <t>Vũ Văn Diện</t>
  </si>
  <si>
    <t>Trí tuệ nhân tạo ( N0 1)</t>
  </si>
  <si>
    <t>Khai phá dữ liệu 1 ( N0 1)</t>
  </si>
  <si>
    <t>Hệ quản trị CSDL nâng cao ( N0 1)</t>
  </si>
  <si>
    <t>Nguyễn Kim Sơn</t>
  </si>
  <si>
    <t>Lập trình CSDL nâng cao ( N0 1)</t>
  </si>
  <si>
    <t>Đào Trần Chung</t>
  </si>
  <si>
    <t>Nguyễn Quang Hiệp</t>
  </si>
  <si>
    <t>Phân tích và thiết kế thuật toán ( N0 1)</t>
  </si>
  <si>
    <t>Nguyễn Thị Oanh</t>
  </si>
  <si>
    <t>Đồ họa máy tính ( N0 1)</t>
  </si>
  <si>
    <t>Nguyễn Thị Thanh Nhàn</t>
  </si>
  <si>
    <t>Ngôn ngữ hình thức và
 otomat ( N0 1)</t>
  </si>
  <si>
    <t>Nguyễn Hiền Trinh</t>
  </si>
  <si>
    <t>Công nghệ mạng chuyển mạch ( N0 1)</t>
  </si>
  <si>
    <t>Trần Duy Minh</t>
  </si>
  <si>
    <t>Công nghệ và thiết bị mạng ( N0 1)</t>
  </si>
  <si>
    <t>Lập trình truyền thông ( N0 1)</t>
  </si>
  <si>
    <t>Nguyễn Toàn Thắng</t>
  </si>
  <si>
    <t>Lập trình web ( N0 1)</t>
  </si>
  <si>
    <t>Ứng dụng thuật toán ( N0 1)</t>
  </si>
  <si>
    <t>40,43</t>
  </si>
  <si>
    <t>Hà Thị Thanh</t>
  </si>
  <si>
    <t>Lập trình trên thiết bị di động ( N0 1)</t>
  </si>
  <si>
    <t>40,44</t>
  </si>
  <si>
    <t>Đỗ Thị Loan</t>
  </si>
  <si>
    <t>Phân tích và quản lý yêu cầu ( N0 1)</t>
  </si>
  <si>
    <t>40,45</t>
  </si>
  <si>
    <t>Nguyễn Hồng Tân</t>
  </si>
  <si>
    <t>Các phương pháp hình thức ( N0 1)</t>
  </si>
  <si>
    <t>40,46</t>
  </si>
  <si>
    <t>Đào Thị Thu</t>
  </si>
  <si>
    <t>40,47</t>
  </si>
  <si>
    <t>Truyền động thủy lực và khí nén ( N0 1)</t>
  </si>
  <si>
    <t>Tư luận</t>
  </si>
  <si>
    <t>Kỹ thuật truyền thông công nghiệp ( N0 1)</t>
  </si>
  <si>
    <t>Đồ án truyền động điện ( N0 1)</t>
  </si>
  <si>
    <t>Đường lối cách mạng của Đảng CSVN ( N0 1)</t>
  </si>
  <si>
    <t xml:space="preserve"> Viết</t>
  </si>
  <si>
    <t>Trịnh Kim Thoa</t>
  </si>
  <si>
    <t>Truyền động thủy lực và khí nén ( N0 2)</t>
  </si>
  <si>
    <t>Mô phỏng và thiết kế hệ thống ( N0 2)</t>
  </si>
  <si>
    <t>Kỹ thuật đo lường và điều khiển bằng máy tính 2 ( N0 2)</t>
  </si>
  <si>
    <t>Kỹ thuật truyền thông công nghiệp ( N0 2)</t>
  </si>
  <si>
    <t>Đồ án truyền động điện ( N0 2)</t>
  </si>
  <si>
    <t>Công nghệ CAD/CAM/CNC ( N0 1)</t>
  </si>
  <si>
    <t>Mô phỏng hệ thống điện - điện tử ( N0 1)</t>
  </si>
  <si>
    <t>Công nghệ CAD/CAM/CNC ( N0 2)</t>
  </si>
  <si>
    <t>ĐT OTO</t>
  </si>
  <si>
    <t>Nguyễn Vôn Dim</t>
  </si>
  <si>
    <t>Truyền động thủy lực và khí nén (N02)</t>
  </si>
  <si>
    <t>Điện tử ô tô cơ bản (N02)</t>
  </si>
  <si>
    <t>Vấn đáp trên module</t>
  </si>
  <si>
    <t>Lý thuyết ô tô (N02)</t>
  </si>
  <si>
    <t>Động cơ đốt trong (N02)</t>
  </si>
  <si>
    <t>Đồ án kỹ thuật đo lường, giám sát và điều khiển (N02)</t>
  </si>
  <si>
    <t>Thực hành Vi điều khiển và Vi xử lý ( N0 1)</t>
  </si>
  <si>
    <t>Nguyễn Thế Dũng</t>
  </si>
  <si>
    <t>Hệ vi điều khiển tiên tiến ( N0 1)</t>
  </si>
  <si>
    <t xml:space="preserve">ĐTVT </t>
  </si>
  <si>
    <t>Đỗ Quỳnh Hoa</t>
  </si>
  <si>
    <t>Vấn đáp GĐ</t>
  </si>
  <si>
    <t>Phạm Thị Hồng Nhung</t>
  </si>
  <si>
    <t>Anh văn 4 ( N0 1)</t>
  </si>
  <si>
    <t>Vấn đáp + Tự Luận</t>
  </si>
  <si>
    <t>Ngô Phương Thùy</t>
  </si>
  <si>
    <t>Điện tử công suất ( N0 1)</t>
  </si>
  <si>
    <t>Nguyễn Công Khoa</t>
  </si>
  <si>
    <t>Máy điện và khí cụ điện ( N0 1)</t>
  </si>
  <si>
    <t>Vấn đáp giảng đường</t>
  </si>
  <si>
    <t>Đặng Thị Loan Phượng</t>
  </si>
  <si>
    <t>Kỹ thuật đo lường và điều khiển bằng máy tính 1 ( N0 1)</t>
  </si>
  <si>
    <t>Đào Tô Hiệu
tách nhóm đảm bảo sĩ số</t>
  </si>
  <si>
    <t>Thực hành nghề ban đầu  (N0 1.TH 1)</t>
  </si>
  <si>
    <t>Vũ Thị Oanh
Nguyễn Xuân Kiên
Lê Hồng Thu</t>
  </si>
  <si>
    <t>Giáo dục thể chất 3 (bóng rổ) ( N0 1)</t>
  </si>
  <si>
    <t xml:space="preserve"> Vấn đáp</t>
  </si>
  <si>
    <t>Trần Minh Liên</t>
  </si>
  <si>
    <t>Hệ điều hành bảo mật ( N0 1)</t>
  </si>
  <si>
    <t>Nguyễn Anh Chuyên</t>
  </si>
  <si>
    <t>Lập trình hợp ngữ ( N0 1)</t>
  </si>
  <si>
    <t>Lê Hùng Linh</t>
  </si>
  <si>
    <t>Mật mã học và ứng dụng ( N0 1)</t>
  </si>
  <si>
    <t>Trịnh Minh Đức</t>
  </si>
  <si>
    <t>Nhập môn ATTT ( N0 1)</t>
  </si>
  <si>
    <t>Giáo dục thể chất 4 (bóng đá) ( N0 1)</t>
  </si>
  <si>
    <t>Ngô Mạnh Cường</t>
  </si>
  <si>
    <t>Cấu trúc dữ liệu và thuật toán  ( N0 1)</t>
  </si>
  <si>
    <t>Vũ Vinh Quang</t>
  </si>
  <si>
    <t>Mạng máy tính ( N0 1)</t>
  </si>
  <si>
    <t>Phân tích thiết kế hệ thống ( N0 1)</t>
  </si>
  <si>
    <t>Đường lối cách mạng của Đảng CSVN ( N0 7)</t>
  </si>
  <si>
    <t>Kỹ thuật đo lường và điều khiển bằng máy tính 1( N0 1)</t>
  </si>
  <si>
    <t>Thực hành nghề ban đầu ( N0 1)</t>
  </si>
  <si>
    <t>Lê Thị Thu Huyền
Nguyễn Thị Hiền
Lê Hồng Thu</t>
  </si>
  <si>
    <t>KTPM,KHMT, MMT</t>
  </si>
  <si>
    <t>Dương Thị Quy</t>
  </si>
  <si>
    <t>Đinh Xuân Lâm</t>
  </si>
  <si>
    <t>Nguyễn Thu Hương(81)</t>
  </si>
  <si>
    <t>Kỹ thuật đo lường điện tử  ( N0 1)</t>
  </si>
  <si>
    <t>Trần Đức hoàng</t>
  </si>
  <si>
    <t xml:space="preserve">Lập trình C trong điện tử nâng cao        ( N0 1)                                 </t>
  </si>
  <si>
    <t>Truyền sóng và anten ( N0 1)</t>
  </si>
  <si>
    <t>Thông tin số ( N0 1)</t>
  </si>
  <si>
    <t>Nguyễn Thị Ngân</t>
  </si>
  <si>
    <t xml:space="preserve">Thực hành điện tử tương tự và số (N0 1.TH 1)                                </t>
  </si>
  <si>
    <t>Trần Đức Hoàng</t>
  </si>
  <si>
    <t>Thực hành Vi điều khiển và Vi xử lý</t>
  </si>
  <si>
    <t>Thiết bị mạng viễn thông</t>
  </si>
  <si>
    <t>37,38,18</t>
  </si>
  <si>
    <t xml:space="preserve">Tư tưởng Hồ Chí Minh                                               </t>
  </si>
  <si>
    <t>CN&amp;TBDD</t>
  </si>
  <si>
    <t>Thiết bị di động</t>
  </si>
  <si>
    <t>Lập trình truyền thông với Java</t>
  </si>
  <si>
    <t>Tư tưởng Hồ Chí Minh   ( N0 1)</t>
  </si>
  <si>
    <t>Tư tưởng Hồ Chí Minh ( N0 1)</t>
  </si>
  <si>
    <t>Tự chọn 1 - Thông tin vệ tinh -viba</t>
  </si>
  <si>
    <t>Tự chọn 3 ( N0 1) - Điện toán đám mây</t>
  </si>
  <si>
    <t>Tự chọn 2 ( N0 1) - An toàn và bảo mật thông tin</t>
  </si>
  <si>
    <t>Tự chọn 1 ( N0 1) - Thẻ từ, mã vạch và ứng dụng</t>
  </si>
  <si>
    <t>Tự chọn 1 ( N0 1) - Điện dân dụng</t>
  </si>
  <si>
    <t>Tự chọn 1 ( N0 1) Điều khiển logic khả trình</t>
  </si>
  <si>
    <t>Tự chọn 3 ( N0 1) Labview và ứng dụng</t>
  </si>
  <si>
    <t>Chuyên đề ( N0 1) Công nghệ truyền thông vô tuyến</t>
  </si>
  <si>
    <t>Tự chọn 1 ( N0 1) Đánh giá hiệu năng mạng viễn thông</t>
  </si>
  <si>
    <t>Tự chọn 1 ( N0 1) Lập trình ứng dụng trên android</t>
  </si>
  <si>
    <t>Tự chọn ( N0 1) Lập trình nguồn mở</t>
  </si>
  <si>
    <r>
      <t xml:space="preserve">Tự chọn ( N0 1) 
Lập trình web </t>
    </r>
    <r>
      <rPr>
        <i/>
        <sz val="11"/>
        <color indexed="10"/>
        <rFont val="Times New Roman"/>
        <family val="1"/>
      </rPr>
      <t xml:space="preserve">hoặc </t>
    </r>
    <r>
      <rPr>
        <sz val="11"/>
        <color indexed="10"/>
        <rFont val="Times New Roman"/>
        <family val="1"/>
      </rPr>
      <t>Công nghệ ASP.NET</t>
    </r>
  </si>
  <si>
    <t>Công nghệ thực tại ảo</t>
  </si>
  <si>
    <t>Công nghệ web 3D</t>
  </si>
  <si>
    <t>Điều khiển mô hình 3D</t>
  </si>
  <si>
    <t>Thực hành đa phương tiện 2</t>
  </si>
  <si>
    <t>Tự chọn 7</t>
  </si>
  <si>
    <t>Thực tập chuyên ngành</t>
  </si>
  <si>
    <t>Công nghệ chẩn đoán hình ảnh</t>
  </si>
  <si>
    <t>THYTE</t>
  </si>
  <si>
    <t>Hệ thống thông tin y tế</t>
  </si>
  <si>
    <t>Tin học y sinh</t>
  </si>
  <si>
    <t>Cơ sở lý thuyết về máy theo dõi bệnh nhân</t>
  </si>
  <si>
    <t>Thiết bị điện tử y tế</t>
  </si>
  <si>
    <t>Hệ thống thời gian thực</t>
  </si>
  <si>
    <t>Điều khiển tương tự và số</t>
  </si>
  <si>
    <t>Lập trình nhúng nâng cao</t>
  </si>
  <si>
    <t>Thực hành hệ thống đo lường và điều khiển nhúng</t>
  </si>
  <si>
    <t xml:space="preserve">Tự chọn 1 </t>
  </si>
  <si>
    <t>Bảo trì phần cứng máy tính</t>
  </si>
  <si>
    <t>Bảo trì phần mềm máy tính</t>
  </si>
  <si>
    <t>Virus máy tính</t>
  </si>
  <si>
    <t>Lập trình truyền thông với java</t>
  </si>
  <si>
    <t>Thực hành hệ thống nhúng tiên tiến</t>
  </si>
  <si>
    <t>Phân tích thiết kế hệ thống</t>
  </si>
  <si>
    <t xml:space="preserve">Tư tưởng Hồ Chí Minh  </t>
  </si>
  <si>
    <t>Tự chọn 2 (3 tín chỉ):</t>
  </si>
  <si>
    <t>Thực hành vi điều khiển và vi xử lý</t>
  </si>
  <si>
    <t>Thực hành đo lường trong y sinh 2</t>
  </si>
  <si>
    <t>Thiết bị chẩn đoán hình ảnh</t>
  </si>
  <si>
    <t>Thiết bị xét nghiệm sinh hóa</t>
  </si>
  <si>
    <t>Máy theo dõi bệnh nhân</t>
  </si>
  <si>
    <t>Tâm lý học truyền thông</t>
  </si>
  <si>
    <t>Kỹ thuật quay phim</t>
  </si>
  <si>
    <t>Thiết kế ấn phẩm truyền thông</t>
  </si>
  <si>
    <t>Sản xuất video truyền thông</t>
  </si>
  <si>
    <t>Kỹ năng viết truyền thông</t>
  </si>
  <si>
    <t>Tổ chức sự kiện</t>
  </si>
  <si>
    <t>Đường lối cách mạng của Đảng CSVN</t>
  </si>
  <si>
    <t>Thiết kế bộ nhận diện thương hiệu</t>
  </si>
  <si>
    <t>Minh họa vẽ truyện tranh</t>
  </si>
  <si>
    <t xml:space="preserve">Học phần tự chọn chuyên ngành 5 </t>
  </si>
  <si>
    <t>Học phần tự chọn chuyên ngành 6</t>
  </si>
  <si>
    <t>Học phần tự chọn chuyên ngành 7</t>
  </si>
  <si>
    <t>Hành vi tổ chức doanh nghiệp</t>
  </si>
  <si>
    <t>Quản trị chuỗi cung ứng</t>
  </si>
  <si>
    <t>Phân tích dữ liệu và dự báo kinh tế</t>
  </si>
  <si>
    <t xml:space="preserve">Lập trình ứng dụng 
kinh tế </t>
  </si>
  <si>
    <t>Nghiệp vụ thư ký văn phòng</t>
  </si>
  <si>
    <t>Tổ chức lao động khoa học và trang thiết bị văn phòng</t>
  </si>
  <si>
    <t>Quản trị và tổ chức sự kiện hành chính văn phòng</t>
  </si>
  <si>
    <t>Hệ thống quản lý chất lượng (ISO) trong công tác văn phòng</t>
  </si>
  <si>
    <t>Marketing điện tử</t>
  </si>
  <si>
    <t>Quản trị quan hệ khách hàng</t>
  </si>
  <si>
    <t>Thương mại di động</t>
  </si>
  <si>
    <t>Xây dựng và triển khai ứng dụng TMĐT</t>
  </si>
  <si>
    <t>Quản trị rủi ro Thương mại điện tử</t>
  </si>
  <si>
    <t>Thiết kế đồ họa đa phương tiện cơ bản</t>
  </si>
  <si>
    <t>Học phần tự chọn chuyên ngành 1</t>
  </si>
  <si>
    <t xml:space="preserve">Học phần tự chọn chuyên ngành 2 </t>
  </si>
  <si>
    <t>Giáo dục thể chất 3</t>
  </si>
  <si>
    <t>Các phương tiện truyền thông mới</t>
  </si>
  <si>
    <t>Học phần tự chọn cơ sở ngành 1</t>
  </si>
  <si>
    <t>Hình họa 3</t>
  </si>
  <si>
    <t xml:space="preserve">Đồ họa vector </t>
  </si>
  <si>
    <t xml:space="preserve">Kiến tập </t>
  </si>
  <si>
    <t>Hệ thống thông tin 
quản lý</t>
  </si>
  <si>
    <t>Nguyên lý kế toán</t>
  </si>
  <si>
    <t>Quản trị cơ sở dữ liệu</t>
  </si>
  <si>
    <t>Kinh tế phát triển</t>
  </si>
  <si>
    <t>Lưu trữ tài liệu đa phương tiện</t>
  </si>
  <si>
    <t>Bảng tính điện tử</t>
  </si>
  <si>
    <t>Tin học ứng dụng trong quản trị văn phòng</t>
  </si>
  <si>
    <t>Hệ thống thông tin quản lý</t>
  </si>
  <si>
    <t>Thực hành điện tử tương tự và số</t>
  </si>
  <si>
    <t>Thực hành vi điều khiển và Vi xử lý</t>
  </si>
  <si>
    <t xml:space="preserve">Kiến trúc máy tính </t>
  </si>
  <si>
    <t>Lập trình C trong điện tử nâng cao</t>
  </si>
  <si>
    <t>Thực hành điện tử tương tự và số</t>
  </si>
  <si>
    <t>Vật liệu y sinh</t>
  </si>
  <si>
    <t>Mạch điện tử y sinh</t>
  </si>
  <si>
    <t>Cảm biến và kỹ thuật đo lường trong y sinh</t>
  </si>
  <si>
    <t>Kỹ thuật đo lường và điều khiển bằng máy tính 2</t>
  </si>
  <si>
    <t>TBDD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</si>
</sst>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1010000]d/m/yyyy;@"/>
    <numFmt numFmtId="170" formatCode="#,##0.000"/>
    <numFmt numFmtId="171" formatCode="#,##0.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30"/>
      <name val="Calibri"/>
      <family val="2"/>
    </font>
    <font>
      <sz val="11"/>
      <color indexed="30"/>
      <name val="Times New Roman"/>
      <family val="1"/>
    </font>
    <font>
      <sz val="10"/>
      <color indexed="3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i/>
      <sz val="13"/>
      <color indexed="8"/>
      <name val="Times New Roman"/>
      <family val="1"/>
    </font>
    <font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0070C0"/>
      <name val="Calibri"/>
      <family val="2"/>
    </font>
    <font>
      <sz val="11"/>
      <color rgb="FF0070C0"/>
      <name val="Times New Roman"/>
      <family val="1"/>
    </font>
    <font>
      <sz val="11"/>
      <color rgb="FF000000"/>
      <name val="Times New Roman"/>
      <family val="1"/>
    </font>
    <font>
      <sz val="10"/>
      <color rgb="FF0070C0"/>
      <name val="Times New Roman"/>
      <family val="1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  <font>
      <sz val="12"/>
      <color rgb="FF0000FF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3"/>
      <color theme="1"/>
      <name val="Times New Roman"/>
      <family val="1"/>
    </font>
    <font>
      <sz val="9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1" fillId="0" borderId="0">
      <alignment/>
      <protection/>
    </xf>
    <xf numFmtId="0" fontId="16" fillId="0" borderId="0">
      <alignment/>
      <protection/>
    </xf>
    <xf numFmtId="0" fontId="72" fillId="0" borderId="0">
      <alignment/>
      <protection/>
    </xf>
    <xf numFmtId="0" fontId="73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508">
    <xf numFmtId="0" fontId="0" fillId="0" borderId="0" xfId="0" applyFont="1" applyAlignment="1">
      <alignment/>
    </xf>
    <xf numFmtId="0" fontId="78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0" fontId="7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8" fillId="0" borderId="0" xfId="0" applyFont="1" applyFill="1" applyAlignment="1">
      <alignment horizontal="center" vertical="center"/>
    </xf>
    <xf numFmtId="0" fontId="76" fillId="0" borderId="11" xfId="0" applyFont="1" applyFill="1" applyBorder="1" applyAlignment="1">
      <alignment horizontal="center"/>
    </xf>
    <xf numFmtId="0" fontId="76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76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78" fillId="33" borderId="10" xfId="0" applyFont="1" applyFill="1" applyBorder="1" applyAlignment="1">
      <alignment horizontal="center" vertical="center"/>
    </xf>
    <xf numFmtId="0" fontId="0" fillId="9" borderId="10" xfId="0" applyFill="1" applyBorder="1" applyAlignment="1">
      <alignment horizontal="center"/>
    </xf>
    <xf numFmtId="0" fontId="78" fillId="9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center" vertical="center"/>
    </xf>
    <xf numFmtId="0" fontId="0" fillId="12" borderId="10" xfId="0" applyFill="1" applyBorder="1" applyAlignment="1">
      <alignment/>
    </xf>
    <xf numFmtId="0" fontId="0" fillId="12" borderId="10" xfId="0" applyFill="1" applyBorder="1" applyAlignment="1">
      <alignment horizontal="center"/>
    </xf>
    <xf numFmtId="0" fontId="78" fillId="12" borderId="0" xfId="0" applyFont="1" applyFill="1" applyAlignment="1">
      <alignment horizontal="center" vertical="center"/>
    </xf>
    <xf numFmtId="0" fontId="0" fillId="12" borderId="10" xfId="0" applyFill="1" applyBorder="1" applyAlignment="1">
      <alignment horizontal="center" wrapText="1"/>
    </xf>
    <xf numFmtId="0" fontId="78" fillId="0" borderId="10" xfId="0" applyFont="1" applyFill="1" applyBorder="1" applyAlignment="1">
      <alignment vertical="center"/>
    </xf>
    <xf numFmtId="0" fontId="78" fillId="0" borderId="1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vertical="center" wrapText="1"/>
    </xf>
    <xf numFmtId="0" fontId="78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6" fillId="0" borderId="14" xfId="0" applyFont="1" applyFill="1" applyBorder="1" applyAlignment="1">
      <alignment horizontal="center"/>
    </xf>
    <xf numFmtId="0" fontId="76" fillId="0" borderId="15" xfId="0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center" wrapText="1"/>
    </xf>
    <xf numFmtId="0" fontId="78" fillId="14" borderId="0" xfId="0" applyFont="1" applyFill="1" applyAlignment="1">
      <alignment vertical="center"/>
    </xf>
    <xf numFmtId="0" fontId="0" fillId="0" borderId="11" xfId="0" applyFill="1" applyBorder="1" applyAlignment="1">
      <alignment horizontal="center"/>
    </xf>
    <xf numFmtId="0" fontId="78" fillId="34" borderId="0" xfId="0" applyFont="1" applyFill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78" fillId="0" borderId="10" xfId="0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wrapText="1"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79" fillId="0" borderId="10" xfId="0" applyFont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0" xfId="56" applyNumberFormat="1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>
      <alignment vertical="center"/>
      <protection/>
    </xf>
    <xf numFmtId="0" fontId="3" fillId="33" borderId="10" xfId="56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vertical="center" wrapText="1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3" fillId="0" borderId="10" xfId="57" applyNumberFormat="1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left" vertical="center" wrapText="1"/>
      <protection/>
    </xf>
    <xf numFmtId="0" fontId="3" fillId="33" borderId="10" xfId="57" applyFont="1" applyFill="1" applyBorder="1" applyAlignment="1">
      <alignment horizontal="left" vertical="center" wrapText="1"/>
      <protection/>
    </xf>
    <xf numFmtId="0" fontId="3" fillId="33" borderId="10" xfId="57" applyFont="1" applyFill="1" applyBorder="1" applyAlignment="1">
      <alignment horizontal="center" vertical="center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0" xfId="57" applyFont="1" applyFill="1" applyBorder="1" applyAlignment="1">
      <alignment vertical="center" wrapText="1"/>
      <protection/>
    </xf>
    <xf numFmtId="0" fontId="3" fillId="34" borderId="10" xfId="62" applyFont="1" applyFill="1" applyBorder="1" applyAlignment="1">
      <alignment vertical="center" wrapText="1"/>
      <protection/>
    </xf>
    <xf numFmtId="0" fontId="3" fillId="34" borderId="10" xfId="62" applyFont="1" applyFill="1" applyBorder="1" applyAlignment="1">
      <alignment horizontal="center" vertical="center"/>
      <protection/>
    </xf>
    <xf numFmtId="0" fontId="3" fillId="34" borderId="10" xfId="62" applyNumberFormat="1" applyFont="1" applyFill="1" applyBorder="1" applyAlignment="1">
      <alignment horizontal="center" vertical="center"/>
      <protection/>
    </xf>
    <xf numFmtId="0" fontId="3" fillId="34" borderId="10" xfId="57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justify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57" applyFont="1" applyFill="1" applyBorder="1" applyAlignment="1">
      <alignment horizontal="left" vertical="center"/>
      <protection/>
    </xf>
    <xf numFmtId="0" fontId="3" fillId="34" borderId="10" xfId="62" applyFont="1" applyFill="1" applyBorder="1" applyAlignment="1">
      <alignment vertical="center"/>
      <protection/>
    </xf>
    <xf numFmtId="0" fontId="6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0" xfId="57" applyFont="1" applyFill="1" applyBorder="1" applyAlignment="1">
      <alignment vertical="center"/>
      <protection/>
    </xf>
    <xf numFmtId="0" fontId="8" fillId="0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79" fillId="34" borderId="10" xfId="0" applyFont="1" applyFill="1" applyBorder="1" applyAlignment="1">
      <alignment horizontal="left" vertical="center"/>
    </xf>
    <xf numFmtId="0" fontId="79" fillId="34" borderId="10" xfId="0" applyFont="1" applyFill="1" applyBorder="1" applyAlignment="1">
      <alignment horizontal="center" vertical="center"/>
    </xf>
    <xf numFmtId="0" fontId="79" fillId="34" borderId="10" xfId="0" applyFont="1" applyFill="1" applyBorder="1" applyAlignment="1">
      <alignment vertical="center" wrapText="1"/>
    </xf>
    <xf numFmtId="0" fontId="79" fillId="33" borderId="10" xfId="0" applyFont="1" applyFill="1" applyBorder="1" applyAlignment="1">
      <alignment vertical="center" wrapText="1"/>
    </xf>
    <xf numFmtId="0" fontId="80" fillId="0" borderId="10" xfId="0" applyFont="1" applyFill="1" applyBorder="1" applyAlignment="1">
      <alignment horizontal="left" vertical="center" wrapText="1"/>
    </xf>
    <xf numFmtId="0" fontId="80" fillId="0" borderId="10" xfId="0" applyFont="1" applyFill="1" applyBorder="1" applyAlignment="1">
      <alignment horizontal="center" vertical="center"/>
    </xf>
    <xf numFmtId="0" fontId="79" fillId="0" borderId="10" xfId="0" applyFont="1" applyBorder="1" applyAlignment="1">
      <alignment horizontal="left" vertical="center"/>
    </xf>
    <xf numFmtId="0" fontId="3" fillId="34" borderId="10" xfId="57" applyFont="1" applyFill="1" applyBorder="1" applyAlignment="1">
      <alignment horizontal="left" vertical="center" wrapText="1"/>
      <protection/>
    </xf>
    <xf numFmtId="0" fontId="3" fillId="34" borderId="10" xfId="57" applyNumberFormat="1" applyFont="1" applyFill="1" applyBorder="1" applyAlignment="1">
      <alignment horizontal="center" vertical="center"/>
      <protection/>
    </xf>
    <xf numFmtId="0" fontId="3" fillId="34" borderId="10" xfId="57" applyFont="1" applyFill="1" applyBorder="1" applyAlignment="1">
      <alignment vertical="center" wrapText="1"/>
      <protection/>
    </xf>
    <xf numFmtId="0" fontId="3" fillId="35" borderId="10" xfId="55" applyFont="1" applyFill="1" applyBorder="1" applyAlignment="1">
      <alignment vertical="center" wrapText="1"/>
      <protection/>
    </xf>
    <xf numFmtId="0" fontId="3" fillId="35" borderId="10" xfId="55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vertical="center" wrapText="1"/>
    </xf>
    <xf numFmtId="0" fontId="81" fillId="34" borderId="10" xfId="0" applyFont="1" applyFill="1" applyBorder="1" applyAlignment="1">
      <alignment horizontal="center" vertical="center"/>
    </xf>
    <xf numFmtId="0" fontId="81" fillId="34" borderId="10" xfId="0" applyFont="1" applyFill="1" applyBorder="1" applyAlignment="1">
      <alignment vertical="center" wrapText="1"/>
    </xf>
    <xf numFmtId="0" fontId="81" fillId="34" borderId="10" xfId="0" applyFont="1" applyFill="1" applyBorder="1" applyAlignment="1">
      <alignment vertical="center"/>
    </xf>
    <xf numFmtId="0" fontId="78" fillId="34" borderId="10" xfId="0" applyFont="1" applyFill="1" applyBorder="1" applyAlignment="1">
      <alignment vertical="center"/>
    </xf>
    <xf numFmtId="0" fontId="78" fillId="34" borderId="10" xfId="0" applyFont="1" applyFill="1" applyBorder="1" applyAlignment="1">
      <alignment horizontal="center" vertical="center"/>
    </xf>
    <xf numFmtId="1" fontId="3" fillId="0" borderId="10" xfId="57" applyNumberFormat="1" applyFont="1" applyFill="1" applyBorder="1" applyAlignment="1">
      <alignment horizontal="center" vertical="center"/>
      <protection/>
    </xf>
    <xf numFmtId="168" fontId="3" fillId="0" borderId="10" xfId="57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34" borderId="10" xfId="55" applyFont="1" applyFill="1" applyBorder="1" applyAlignment="1">
      <alignment horizontal="center" vertical="center"/>
      <protection/>
    </xf>
    <xf numFmtId="0" fontId="81" fillId="0" borderId="10" xfId="0" applyFont="1" applyFill="1" applyBorder="1" applyAlignment="1">
      <alignment horizontal="center" vertical="center"/>
    </xf>
    <xf numFmtId="0" fontId="3" fillId="0" borderId="10" xfId="55" applyFont="1" applyFill="1" applyBorder="1" applyAlignment="1">
      <alignment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3" fillId="34" borderId="10" xfId="55" applyNumberFormat="1" applyFont="1" applyFill="1" applyBorder="1" applyAlignment="1">
      <alignment horizontal="center" vertical="center"/>
      <protection/>
    </xf>
    <xf numFmtId="0" fontId="3" fillId="34" borderId="10" xfId="55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/>
    </xf>
    <xf numFmtId="0" fontId="8" fillId="34" borderId="10" xfId="55" applyFont="1" applyFill="1" applyBorder="1" applyAlignment="1">
      <alignment horizontal="center" vertical="center"/>
      <protection/>
    </xf>
    <xf numFmtId="0" fontId="8" fillId="34" borderId="10" xfId="55" applyFont="1" applyFill="1" applyBorder="1" applyAlignment="1">
      <alignment horizontal="left" vertical="center" wrapText="1"/>
      <protection/>
    </xf>
    <xf numFmtId="0" fontId="8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3" fillId="34" borderId="10" xfId="57" applyFont="1" applyFill="1" applyBorder="1" applyAlignment="1">
      <alignment vertical="center"/>
      <protection/>
    </xf>
    <xf numFmtId="168" fontId="3" fillId="34" borderId="10" xfId="57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8" fillId="0" borderId="10" xfId="55" applyFont="1" applyFill="1" applyBorder="1" applyAlignment="1">
      <alignment horizontal="center" vertical="center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0" fontId="3" fillId="0" borderId="10" xfId="63" applyFont="1" applyFill="1" applyBorder="1" applyAlignment="1">
      <alignment vertical="center" wrapText="1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3" fillId="0" borderId="10" xfId="55" applyNumberFormat="1" applyFont="1" applyFill="1" applyBorder="1" applyAlignment="1">
      <alignment horizontal="center" vertical="center"/>
      <protection/>
    </xf>
    <xf numFmtId="0" fontId="3" fillId="36" borderId="10" xfId="0" applyFont="1" applyFill="1" applyBorder="1" applyAlignment="1" applyProtection="1">
      <alignment vertical="center" wrapText="1"/>
      <protection/>
    </xf>
    <xf numFmtId="0" fontId="3" fillId="36" borderId="10" xfId="0" applyFont="1" applyFill="1" applyBorder="1" applyAlignment="1" applyProtection="1">
      <alignment horizontal="center" vertical="center"/>
      <protection/>
    </xf>
    <xf numFmtId="0" fontId="3" fillId="36" borderId="10" xfId="55" applyFont="1" applyFill="1" applyBorder="1" applyAlignment="1" applyProtection="1">
      <alignment horizontal="center" vertical="center"/>
      <protection/>
    </xf>
    <xf numFmtId="0" fontId="3" fillId="36" borderId="10" xfId="63" applyFont="1" applyFill="1" applyBorder="1" applyAlignment="1" applyProtection="1">
      <alignment vertical="center" wrapText="1"/>
      <protection/>
    </xf>
    <xf numFmtId="0" fontId="3" fillId="36" borderId="10" xfId="63" applyFont="1" applyFill="1" applyBorder="1" applyAlignment="1" applyProtection="1">
      <alignment horizontal="center" vertical="center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vertical="center" wrapText="1"/>
      <protection/>
    </xf>
    <xf numFmtId="0" fontId="3" fillId="0" borderId="10" xfId="56" applyFont="1" applyFill="1" applyBorder="1" applyAlignment="1">
      <alignment vertical="center" wrapText="1"/>
      <protection/>
    </xf>
    <xf numFmtId="0" fontId="6" fillId="35" borderId="10" xfId="55" applyFont="1" applyFill="1" applyBorder="1" applyAlignment="1">
      <alignment horizontal="center" vertical="center"/>
      <protection/>
    </xf>
    <xf numFmtId="0" fontId="3" fillId="34" borderId="10" xfId="55" applyFont="1" applyFill="1" applyBorder="1" applyAlignment="1">
      <alignment vertical="center" wrapText="1"/>
      <protection/>
    </xf>
    <xf numFmtId="0" fontId="3" fillId="0" borderId="10" xfId="63" applyFont="1" applyFill="1" applyBorder="1" applyAlignment="1">
      <alignment horizontal="left" vertical="center" wrapText="1"/>
      <protection/>
    </xf>
    <xf numFmtId="0" fontId="80" fillId="0" borderId="10" xfId="0" applyFont="1" applyFill="1" applyBorder="1" applyAlignment="1">
      <alignment horizontal="center" vertical="center" wrapText="1"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vertical="center" wrapText="1"/>
    </xf>
    <xf numFmtId="0" fontId="82" fillId="0" borderId="10" xfId="0" applyFont="1" applyFill="1" applyBorder="1" applyAlignment="1">
      <alignment vertical="center" wrapText="1"/>
    </xf>
    <xf numFmtId="0" fontId="79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/>
    </xf>
    <xf numFmtId="0" fontId="78" fillId="33" borderId="10" xfId="0" applyFont="1" applyFill="1" applyBorder="1" applyAlignment="1">
      <alignment vertical="center"/>
    </xf>
    <xf numFmtId="0" fontId="3" fillId="33" borderId="10" xfId="56" applyFont="1" applyFill="1" applyBorder="1" applyAlignment="1">
      <alignment vertical="center" wrapText="1"/>
      <protection/>
    </xf>
    <xf numFmtId="0" fontId="6" fillId="33" borderId="10" xfId="55" applyFont="1" applyFill="1" applyBorder="1" applyAlignment="1">
      <alignment horizontal="center" vertical="center"/>
      <protection/>
    </xf>
    <xf numFmtId="0" fontId="80" fillId="33" borderId="10" xfId="0" applyFont="1" applyFill="1" applyBorder="1" applyAlignment="1">
      <alignment horizontal="left" vertical="center" wrapText="1"/>
    </xf>
    <xf numFmtId="0" fontId="80" fillId="33" borderId="10" xfId="0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vertical="center" wrapText="1"/>
    </xf>
    <xf numFmtId="0" fontId="81" fillId="33" borderId="10" xfId="0" applyFont="1" applyFill="1" applyBorder="1" applyAlignment="1">
      <alignment horizontal="center" vertical="center"/>
    </xf>
    <xf numFmtId="0" fontId="3" fillId="33" borderId="10" xfId="55" applyFont="1" applyFill="1" applyBorder="1" applyAlignment="1">
      <alignment horizontal="left" vertical="center" wrapText="1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/>
    </xf>
    <xf numFmtId="0" fontId="8" fillId="33" borderId="10" xfId="55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vertical="center" wrapText="1"/>
      <protection/>
    </xf>
    <xf numFmtId="0" fontId="3" fillId="33" borderId="10" xfId="57" applyFont="1" applyFill="1" applyBorder="1" applyAlignment="1">
      <alignment vertical="center"/>
      <protection/>
    </xf>
    <xf numFmtId="168" fontId="3" fillId="33" borderId="10" xfId="57" applyNumberFormat="1" applyFont="1" applyFill="1" applyBorder="1" applyAlignment="1">
      <alignment horizontal="center" vertical="center"/>
      <protection/>
    </xf>
    <xf numFmtId="0" fontId="3" fillId="37" borderId="10" xfId="63" applyFont="1" applyFill="1" applyBorder="1" applyAlignment="1" applyProtection="1">
      <alignment vertical="center" wrapText="1"/>
      <protection/>
    </xf>
    <xf numFmtId="0" fontId="3" fillId="37" borderId="10" xfId="63" applyFont="1" applyFill="1" applyBorder="1" applyAlignment="1" applyProtection="1">
      <alignment horizontal="center" vertical="center"/>
      <protection/>
    </xf>
    <xf numFmtId="0" fontId="3" fillId="37" borderId="10" xfId="55" applyFont="1" applyFill="1" applyBorder="1" applyAlignment="1" applyProtection="1">
      <alignment horizontal="center" vertical="center"/>
      <protection/>
    </xf>
    <xf numFmtId="0" fontId="81" fillId="33" borderId="10" xfId="0" applyFont="1" applyFill="1" applyBorder="1" applyAlignment="1">
      <alignment vertical="center"/>
    </xf>
    <xf numFmtId="0" fontId="80" fillId="33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 wrapText="1"/>
    </xf>
    <xf numFmtId="0" fontId="0" fillId="12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78" fillId="14" borderId="10" xfId="0" applyFont="1" applyFill="1" applyBorder="1" applyAlignment="1">
      <alignment horizontal="center" vertical="center"/>
    </xf>
    <xf numFmtId="0" fontId="77" fillId="0" borderId="0" xfId="0" applyFont="1" applyAlignment="1">
      <alignment/>
    </xf>
    <xf numFmtId="0" fontId="83" fillId="34" borderId="10" xfId="0" applyFont="1" applyFill="1" applyBorder="1" applyAlignment="1">
      <alignment vertical="center" wrapText="1"/>
    </xf>
    <xf numFmtId="0" fontId="83" fillId="34" borderId="10" xfId="0" applyFont="1" applyFill="1" applyBorder="1" applyAlignment="1">
      <alignment horizontal="center" vertical="center"/>
    </xf>
    <xf numFmtId="0" fontId="83" fillId="34" borderId="10" xfId="0" applyFont="1" applyFill="1" applyBorder="1" applyAlignment="1">
      <alignment horizontal="justify" vertical="center" wrapText="1"/>
    </xf>
    <xf numFmtId="0" fontId="82" fillId="34" borderId="10" xfId="0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0" fontId="85" fillId="34" borderId="10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82" fillId="34" borderId="10" xfId="0" applyFont="1" applyFill="1" applyBorder="1" applyAlignment="1">
      <alignment vertical="center" wrapText="1"/>
    </xf>
    <xf numFmtId="0" fontId="82" fillId="34" borderId="10" xfId="55" applyFont="1" applyFill="1" applyBorder="1" applyAlignment="1">
      <alignment horizontal="center" vertical="center"/>
      <protection/>
    </xf>
    <xf numFmtId="0" fontId="77" fillId="34" borderId="0" xfId="0" applyFont="1" applyFill="1" applyAlignment="1">
      <alignment/>
    </xf>
    <xf numFmtId="0" fontId="0" fillId="34" borderId="0" xfId="0" applyFill="1" applyAlignment="1">
      <alignment/>
    </xf>
    <xf numFmtId="0" fontId="83" fillId="34" borderId="10" xfId="0" applyFont="1" applyFill="1" applyBorder="1" applyAlignment="1">
      <alignment vertical="center"/>
    </xf>
    <xf numFmtId="0" fontId="83" fillId="34" borderId="10" xfId="55" applyFont="1" applyFill="1" applyBorder="1" applyAlignment="1">
      <alignment horizontal="center" vertical="center"/>
      <protection/>
    </xf>
    <xf numFmtId="0" fontId="3" fillId="34" borderId="10" xfId="63" applyFont="1" applyFill="1" applyBorder="1" applyAlignment="1">
      <alignment vertical="center" wrapText="1"/>
      <protection/>
    </xf>
    <xf numFmtId="0" fontId="3" fillId="34" borderId="10" xfId="63" applyFont="1" applyFill="1" applyBorder="1" applyAlignment="1">
      <alignment horizontal="center" vertical="center"/>
      <protection/>
    </xf>
    <xf numFmtId="0" fontId="82" fillId="34" borderId="10" xfId="55" applyFont="1" applyFill="1" applyBorder="1" applyAlignment="1">
      <alignment horizontal="left" vertical="center" wrapText="1"/>
      <protection/>
    </xf>
    <xf numFmtId="0" fontId="83" fillId="34" borderId="10" xfId="63" applyFont="1" applyFill="1" applyBorder="1" applyAlignment="1">
      <alignment vertical="center" wrapText="1"/>
      <protection/>
    </xf>
    <xf numFmtId="0" fontId="83" fillId="34" borderId="10" xfId="63" applyFont="1" applyFill="1" applyBorder="1" applyAlignment="1">
      <alignment horizontal="center" vertical="center"/>
      <protection/>
    </xf>
    <xf numFmtId="0" fontId="7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4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3" fillId="34" borderId="10" xfId="59" applyFont="1" applyFill="1" applyBorder="1" applyAlignment="1">
      <alignment horizontal="center" vertical="center"/>
      <protection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56" applyFont="1" applyFill="1" applyBorder="1" applyAlignment="1">
      <alignment horizontal="center" vertical="center"/>
      <protection/>
    </xf>
    <xf numFmtId="0" fontId="3" fillId="34" borderId="10" xfId="56" applyNumberFormat="1" applyFont="1" applyFill="1" applyBorder="1" applyAlignment="1">
      <alignment horizontal="center" vertical="center"/>
      <protection/>
    </xf>
    <xf numFmtId="0" fontId="3" fillId="34" borderId="10" xfId="56" applyFont="1" applyFill="1" applyBorder="1" applyAlignment="1">
      <alignment vertical="center"/>
      <protection/>
    </xf>
    <xf numFmtId="0" fontId="83" fillId="34" borderId="10" xfId="56" applyFont="1" applyFill="1" applyBorder="1" applyAlignment="1">
      <alignment horizontal="center" vertical="center"/>
      <protection/>
    </xf>
    <xf numFmtId="0" fontId="83" fillId="34" borderId="10" xfId="56" applyNumberFormat="1" applyFont="1" applyFill="1" applyBorder="1" applyAlignment="1">
      <alignment horizontal="center" vertical="center"/>
      <protection/>
    </xf>
    <xf numFmtId="0" fontId="81" fillId="34" borderId="10" xfId="57" applyFont="1" applyFill="1" applyBorder="1" applyAlignment="1">
      <alignment vertical="center"/>
      <protection/>
    </xf>
    <xf numFmtId="0" fontId="81" fillId="34" borderId="10" xfId="57" applyFont="1" applyFill="1" applyBorder="1" applyAlignment="1">
      <alignment horizontal="center" vertical="center"/>
      <protection/>
    </xf>
    <xf numFmtId="0" fontId="81" fillId="34" borderId="10" xfId="57" applyNumberFormat="1" applyFont="1" applyFill="1" applyBorder="1" applyAlignment="1">
      <alignment horizontal="center" vertical="center"/>
      <protection/>
    </xf>
    <xf numFmtId="0" fontId="83" fillId="34" borderId="10" xfId="57" applyFont="1" applyFill="1" applyBorder="1" applyAlignment="1">
      <alignment horizontal="center" vertical="center"/>
      <protection/>
    </xf>
    <xf numFmtId="0" fontId="83" fillId="34" borderId="10" xfId="57" applyNumberFormat="1" applyFont="1" applyFill="1" applyBorder="1" applyAlignment="1">
      <alignment horizontal="center" vertical="center"/>
      <protection/>
    </xf>
    <xf numFmtId="0" fontId="81" fillId="34" borderId="10" xfId="57" applyFont="1" applyFill="1" applyBorder="1" applyAlignment="1">
      <alignment vertical="center" wrapText="1"/>
      <protection/>
    </xf>
    <xf numFmtId="0" fontId="80" fillId="34" borderId="10" xfId="0" applyFont="1" applyFill="1" applyBorder="1" applyAlignment="1">
      <alignment horizontal="left" vertical="center" wrapText="1"/>
    </xf>
    <xf numFmtId="0" fontId="80" fillId="34" borderId="10" xfId="0" applyFont="1" applyFill="1" applyBorder="1" applyAlignment="1">
      <alignment horizontal="center" vertical="center"/>
    </xf>
    <xf numFmtId="0" fontId="3" fillId="34" borderId="10" xfId="56" applyFont="1" applyFill="1" applyBorder="1" applyAlignment="1">
      <alignment vertical="center" wrapText="1"/>
      <protection/>
    </xf>
    <xf numFmtId="0" fontId="3" fillId="34" borderId="10" xfId="56" applyFont="1" applyFill="1" applyBorder="1" applyAlignment="1">
      <alignment vertical="center" wrapText="1"/>
      <protection/>
    </xf>
    <xf numFmtId="0" fontId="6" fillId="34" borderId="10" xfId="55" applyFont="1" applyFill="1" applyBorder="1" applyAlignment="1">
      <alignment horizontal="center" vertical="center"/>
      <protection/>
    </xf>
    <xf numFmtId="0" fontId="83" fillId="34" borderId="10" xfId="56" applyFont="1" applyFill="1" applyBorder="1" applyAlignment="1">
      <alignment vertical="center" wrapText="1"/>
      <protection/>
    </xf>
    <xf numFmtId="0" fontId="83" fillId="34" borderId="10" xfId="57" applyFont="1" applyFill="1" applyBorder="1" applyAlignment="1">
      <alignment vertical="center" wrapText="1"/>
      <protection/>
    </xf>
    <xf numFmtId="0" fontId="0" fillId="34" borderId="10" xfId="0" applyFill="1" applyBorder="1" applyAlignment="1">
      <alignment horizontal="right" wrapText="1"/>
    </xf>
    <xf numFmtId="0" fontId="81" fillId="34" borderId="10" xfId="57" applyFont="1" applyFill="1" applyBorder="1" applyAlignment="1">
      <alignment horizontal="left" vertical="center"/>
      <protection/>
    </xf>
    <xf numFmtId="0" fontId="81" fillId="34" borderId="10" xfId="57" applyFont="1" applyFill="1" applyBorder="1" applyAlignment="1">
      <alignment horizontal="left" vertical="center" wrapText="1"/>
      <protection/>
    </xf>
    <xf numFmtId="0" fontId="81" fillId="34" borderId="10" xfId="57" applyFont="1" applyFill="1" applyBorder="1" applyAlignment="1">
      <alignment horizontal="center" vertical="center" wrapText="1"/>
      <protection/>
    </xf>
    <xf numFmtId="0" fontId="81" fillId="34" borderId="10" xfId="57" applyNumberFormat="1" applyFont="1" applyFill="1" applyBorder="1" applyAlignment="1">
      <alignment horizontal="center" vertical="center" wrapText="1"/>
      <protection/>
    </xf>
    <xf numFmtId="0" fontId="3" fillId="34" borderId="10" xfId="57" applyFont="1" applyFill="1" applyBorder="1" applyAlignment="1">
      <alignment horizontal="left" vertical="center"/>
      <protection/>
    </xf>
    <xf numFmtId="1" fontId="3" fillId="34" borderId="10" xfId="57" applyNumberFormat="1" applyFont="1" applyFill="1" applyBorder="1" applyAlignment="1">
      <alignment horizontal="center" vertical="center"/>
      <protection/>
    </xf>
    <xf numFmtId="0" fontId="79" fillId="34" borderId="17" xfId="0" applyFont="1" applyFill="1" applyBorder="1" applyAlignment="1">
      <alignment horizontal="center" vertical="center"/>
    </xf>
    <xf numFmtId="0" fontId="3" fillId="34" borderId="10" xfId="55" applyFont="1" applyFill="1" applyBorder="1" applyAlignment="1">
      <alignment vertical="center"/>
      <protection/>
    </xf>
    <xf numFmtId="0" fontId="3" fillId="34" borderId="10" xfId="63" applyFont="1" applyFill="1" applyBorder="1" applyAlignment="1">
      <alignment horizontal="left" vertical="center" wrapText="1"/>
      <protection/>
    </xf>
    <xf numFmtId="0" fontId="79" fillId="34" borderId="0" xfId="0" applyFont="1" applyFill="1" applyBorder="1" applyAlignment="1">
      <alignment horizontal="center" vertical="center"/>
    </xf>
    <xf numFmtId="0" fontId="3" fillId="34" borderId="0" xfId="57" applyFont="1" applyFill="1" applyBorder="1" applyAlignment="1">
      <alignment horizontal="left" vertical="center" wrapText="1"/>
      <protection/>
    </xf>
    <xf numFmtId="0" fontId="3" fillId="34" borderId="0" xfId="57" applyFont="1" applyFill="1" applyBorder="1" applyAlignment="1">
      <alignment horizontal="center" vertical="center"/>
      <protection/>
    </xf>
    <xf numFmtId="0" fontId="81" fillId="34" borderId="10" xfId="57" applyFont="1" applyFill="1" applyBorder="1" applyAlignment="1">
      <alignment horizontal="center" vertical="center"/>
      <protection/>
    </xf>
    <xf numFmtId="0" fontId="81" fillId="34" borderId="10" xfId="57" applyNumberFormat="1" applyFont="1" applyFill="1" applyBorder="1" applyAlignment="1">
      <alignment horizontal="center" vertical="center"/>
      <protection/>
    </xf>
    <xf numFmtId="0" fontId="82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86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0" fontId="8" fillId="34" borderId="10" xfId="57" applyFont="1" applyFill="1" applyBorder="1" applyAlignment="1">
      <alignment horizontal="center" vertical="center" wrapText="1"/>
      <protection/>
    </xf>
    <xf numFmtId="1" fontId="82" fillId="34" borderId="10" xfId="0" applyNumberFormat="1" applyFont="1" applyFill="1" applyBorder="1" applyAlignment="1">
      <alignment horizontal="center" vertical="center" wrapText="1"/>
    </xf>
    <xf numFmtId="1" fontId="8" fillId="34" borderId="10" xfId="57" applyNumberFormat="1" applyFont="1" applyFill="1" applyBorder="1" applyAlignment="1">
      <alignment horizontal="center" vertical="center" wrapText="1"/>
      <protection/>
    </xf>
    <xf numFmtId="0" fontId="8" fillId="34" borderId="10" xfId="57" applyFont="1" applyFill="1" applyBorder="1" applyAlignment="1">
      <alignment vertical="center" wrapText="1"/>
      <protection/>
    </xf>
    <xf numFmtId="0" fontId="8" fillId="34" borderId="10" xfId="57" applyFont="1" applyFill="1" applyBorder="1" applyAlignment="1">
      <alignment horizontal="center" vertical="center"/>
      <protection/>
    </xf>
    <xf numFmtId="0" fontId="8" fillId="34" borderId="10" xfId="62" applyFont="1" applyFill="1" applyBorder="1" applyAlignment="1">
      <alignment vertical="center"/>
      <protection/>
    </xf>
    <xf numFmtId="0" fontId="8" fillId="34" borderId="10" xfId="62" applyFont="1" applyFill="1" applyBorder="1" applyAlignment="1">
      <alignment horizontal="center" vertical="center"/>
      <protection/>
    </xf>
    <xf numFmtId="0" fontId="8" fillId="34" borderId="10" xfId="0" applyFont="1" applyFill="1" applyBorder="1" applyAlignment="1">
      <alignment horizontal="center" vertical="center"/>
    </xf>
    <xf numFmtId="0" fontId="8" fillId="34" borderId="10" xfId="62" applyNumberFormat="1" applyFont="1" applyFill="1" applyBorder="1" applyAlignment="1">
      <alignment horizontal="center" vertical="center"/>
      <protection/>
    </xf>
    <xf numFmtId="0" fontId="8" fillId="34" borderId="10" xfId="62" applyFont="1" applyFill="1" applyBorder="1" applyAlignment="1">
      <alignment vertical="center" wrapText="1"/>
      <protection/>
    </xf>
    <xf numFmtId="0" fontId="8" fillId="34" borderId="10" xfId="62" applyFont="1" applyFill="1" applyBorder="1" applyAlignment="1">
      <alignment horizontal="center" vertical="center"/>
      <protection/>
    </xf>
    <xf numFmtId="0" fontId="82" fillId="34" borderId="10" xfId="62" applyNumberFormat="1" applyFont="1" applyFill="1" applyBorder="1" applyAlignment="1">
      <alignment horizontal="center" vertical="center"/>
      <protection/>
    </xf>
    <xf numFmtId="0" fontId="8" fillId="34" borderId="10" xfId="62" applyFont="1" applyFill="1" applyBorder="1" applyAlignment="1">
      <alignment horizontal="justify" vertical="justify" wrapText="1"/>
      <protection/>
    </xf>
    <xf numFmtId="0" fontId="8" fillId="34" borderId="10" xfId="62" applyFont="1" applyFill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justify" vertical="center" wrapText="1"/>
    </xf>
    <xf numFmtId="0" fontId="8" fillId="34" borderId="10" xfId="57" applyFont="1" applyFill="1" applyBorder="1" applyAlignment="1">
      <alignment horizontal="justify" vertical="justify" wrapText="1"/>
      <protection/>
    </xf>
    <xf numFmtId="0" fontId="82" fillId="34" borderId="10" xfId="0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/>
    </xf>
    <xf numFmtId="1" fontId="79" fillId="34" borderId="10" xfId="0" applyNumberFormat="1" applyFont="1" applyFill="1" applyBorder="1" applyAlignment="1">
      <alignment horizontal="center" vertical="center"/>
    </xf>
    <xf numFmtId="1" fontId="0" fillId="34" borderId="10" xfId="0" applyNumberFormat="1" applyFill="1" applyBorder="1" applyAlignment="1">
      <alignment/>
    </xf>
    <xf numFmtId="0" fontId="80" fillId="34" borderId="10" xfId="0" applyFont="1" applyFill="1" applyBorder="1" applyAlignment="1">
      <alignment horizontal="center" vertical="center" wrapText="1"/>
    </xf>
    <xf numFmtId="0" fontId="87" fillId="34" borderId="10" xfId="0" applyFont="1" applyFill="1" applyBorder="1" applyAlignment="1">
      <alignment horizontal="left" vertical="center" wrapText="1"/>
    </xf>
    <xf numFmtId="0" fontId="87" fillId="34" borderId="10" xfId="0" applyFont="1" applyFill="1" applyBorder="1" applyAlignment="1">
      <alignment horizontal="center" vertical="center" wrapText="1"/>
    </xf>
    <xf numFmtId="0" fontId="83" fillId="34" borderId="10" xfId="0" applyFont="1" applyFill="1" applyBorder="1" applyAlignment="1">
      <alignment horizontal="left" vertical="center" wrapText="1"/>
    </xf>
    <xf numFmtId="0" fontId="8" fillId="34" borderId="10" xfId="55" applyFont="1" applyFill="1" applyBorder="1" applyAlignment="1">
      <alignment horizontal="center" vertical="center" wrapText="1"/>
      <protection/>
    </xf>
    <xf numFmtId="0" fontId="82" fillId="34" borderId="10" xfId="0" applyFont="1" applyFill="1" applyBorder="1" applyAlignment="1">
      <alignment horizontal="left" vertical="center" wrapText="1"/>
    </xf>
    <xf numFmtId="0" fontId="85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 applyProtection="1">
      <alignment vertical="center" wrapText="1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85" fillId="34" borderId="10" xfId="0" applyFont="1" applyFill="1" applyBorder="1" applyAlignment="1">
      <alignment horizontal="left" vertical="center" wrapText="1"/>
    </xf>
    <xf numFmtId="1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/>
    </xf>
    <xf numFmtId="0" fontId="8" fillId="34" borderId="10" xfId="58" applyFont="1" applyFill="1" applyBorder="1" applyAlignment="1">
      <alignment vertical="center" wrapText="1"/>
      <protection/>
    </xf>
    <xf numFmtId="0" fontId="8" fillId="34" borderId="10" xfId="58" applyFont="1" applyFill="1" applyBorder="1" applyAlignment="1">
      <alignment horizontal="center" vertical="center" wrapText="1"/>
      <protection/>
    </xf>
    <xf numFmtId="0" fontId="3" fillId="34" borderId="18" xfId="57" applyFont="1" applyFill="1" applyBorder="1" applyAlignment="1">
      <alignment horizontal="center" vertical="center"/>
      <protection/>
    </xf>
    <xf numFmtId="0" fontId="3" fillId="0" borderId="18" xfId="57" applyFont="1" applyFill="1" applyBorder="1" applyAlignment="1">
      <alignment horizontal="center" vertical="center"/>
      <protection/>
    </xf>
    <xf numFmtId="0" fontId="3" fillId="0" borderId="18" xfId="57" applyFont="1" applyFill="1" applyBorder="1" applyAlignment="1">
      <alignment horizontal="center"/>
      <protection/>
    </xf>
    <xf numFmtId="0" fontId="0" fillId="34" borderId="11" xfId="0" applyFill="1" applyBorder="1" applyAlignment="1">
      <alignment/>
    </xf>
    <xf numFmtId="0" fontId="3" fillId="0" borderId="19" xfId="57" applyFont="1" applyFill="1" applyBorder="1" applyAlignment="1">
      <alignment horizontal="center" vertical="center"/>
      <protection/>
    </xf>
    <xf numFmtId="0" fontId="3" fillId="34" borderId="19" xfId="57" applyFont="1" applyFill="1" applyBorder="1" applyAlignment="1">
      <alignment horizontal="center" vertical="center"/>
      <protection/>
    </xf>
    <xf numFmtId="0" fontId="77" fillId="34" borderId="11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77" fillId="0" borderId="0" xfId="0" applyFont="1" applyBorder="1" applyAlignment="1">
      <alignment/>
    </xf>
    <xf numFmtId="0" fontId="13" fillId="34" borderId="18" xfId="55" applyFont="1" applyFill="1" applyBorder="1" applyAlignment="1">
      <alignment horizontal="center" vertical="center"/>
      <protection/>
    </xf>
    <xf numFmtId="0" fontId="14" fillId="34" borderId="18" xfId="55" applyFont="1" applyFill="1" applyBorder="1" applyAlignment="1">
      <alignment horizontal="center" vertical="center"/>
      <protection/>
    </xf>
    <xf numFmtId="0" fontId="13" fillId="33" borderId="18" xfId="55" applyFont="1" applyFill="1" applyBorder="1" applyAlignment="1">
      <alignment horizontal="center" vertical="center"/>
      <protection/>
    </xf>
    <xf numFmtId="0" fontId="15" fillId="34" borderId="20" xfId="0" applyFont="1" applyFill="1" applyBorder="1" applyAlignment="1">
      <alignment horizontal="center" vertical="center"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48" fillId="0" borderId="11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wrapText="1"/>
    </xf>
    <xf numFmtId="0" fontId="48" fillId="0" borderId="11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horizontal="left" wrapText="1"/>
    </xf>
    <xf numFmtId="0" fontId="49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wrapText="1"/>
    </xf>
    <xf numFmtId="0" fontId="17" fillId="34" borderId="10" xfId="0" applyFont="1" applyFill="1" applyBorder="1" applyAlignment="1">
      <alignment horizontal="center" vertical="center"/>
    </xf>
    <xf numFmtId="0" fontId="49" fillId="12" borderId="10" xfId="0" applyFont="1" applyFill="1" applyBorder="1" applyAlignment="1">
      <alignment horizontal="left"/>
    </xf>
    <xf numFmtId="0" fontId="49" fillId="12" borderId="10" xfId="0" applyFont="1" applyFill="1" applyBorder="1" applyAlignment="1">
      <alignment horizontal="center"/>
    </xf>
    <xf numFmtId="0" fontId="49" fillId="12" borderId="10" xfId="0" applyFont="1" applyFill="1" applyBorder="1" applyAlignment="1">
      <alignment/>
    </xf>
    <xf numFmtId="0" fontId="49" fillId="12" borderId="10" xfId="0" applyFont="1" applyFill="1" applyBorder="1" applyAlignment="1">
      <alignment horizontal="center" vertical="center"/>
    </xf>
    <xf numFmtId="0" fontId="49" fillId="12" borderId="10" xfId="0" applyFont="1" applyFill="1" applyBorder="1" applyAlignment="1">
      <alignment horizontal="left" vertical="center"/>
    </xf>
    <xf numFmtId="0" fontId="49" fillId="12" borderId="10" xfId="0" applyFont="1" applyFill="1" applyBorder="1" applyAlignment="1">
      <alignment horizontal="center" vertical="center" wrapText="1"/>
    </xf>
    <xf numFmtId="0" fontId="49" fillId="12" borderId="10" xfId="0" applyFont="1" applyFill="1" applyBorder="1" applyAlignment="1">
      <alignment vertical="center"/>
    </xf>
    <xf numFmtId="0" fontId="88" fillId="0" borderId="11" xfId="0" applyFont="1" applyFill="1" applyBorder="1" applyAlignment="1">
      <alignment horizontal="center" wrapText="1"/>
    </xf>
    <xf numFmtId="0" fontId="89" fillId="0" borderId="10" xfId="0" applyFont="1" applyFill="1" applyBorder="1" applyAlignment="1">
      <alignment horizontal="center"/>
    </xf>
    <xf numFmtId="0" fontId="90" fillId="34" borderId="10" xfId="0" applyFont="1" applyFill="1" applyBorder="1" applyAlignment="1">
      <alignment horizontal="center" vertical="center"/>
    </xf>
    <xf numFmtId="0" fontId="89" fillId="12" borderId="10" xfId="0" applyFont="1" applyFill="1" applyBorder="1" applyAlignment="1">
      <alignment horizontal="center"/>
    </xf>
    <xf numFmtId="0" fontId="89" fillId="12" borderId="10" xfId="0" applyFont="1" applyFill="1" applyBorder="1" applyAlignment="1">
      <alignment horizontal="center" vertical="center"/>
    </xf>
    <xf numFmtId="0" fontId="90" fillId="0" borderId="0" xfId="0" applyFont="1" applyFill="1" applyAlignment="1">
      <alignment horizontal="center" vertical="center"/>
    </xf>
    <xf numFmtId="0" fontId="88" fillId="0" borderId="13" xfId="0" applyFont="1" applyFill="1" applyBorder="1" applyAlignment="1">
      <alignment horizontal="center"/>
    </xf>
    <xf numFmtId="0" fontId="90" fillId="0" borderId="10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/>
    </xf>
    <xf numFmtId="0" fontId="49" fillId="12" borderId="10" xfId="0" applyFont="1" applyFill="1" applyBorder="1" applyAlignment="1" quotePrefix="1">
      <alignment/>
    </xf>
    <xf numFmtId="0" fontId="88" fillId="0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55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/>
    </xf>
    <xf numFmtId="0" fontId="77" fillId="0" borderId="10" xfId="0" applyFont="1" applyFill="1" applyBorder="1" applyAlignment="1">
      <alignment horizontal="center"/>
    </xf>
    <xf numFmtId="0" fontId="91" fillId="0" borderId="0" xfId="0" applyFont="1" applyFill="1" applyAlignment="1">
      <alignment horizontal="center" vertical="center"/>
    </xf>
    <xf numFmtId="0" fontId="79" fillId="0" borderId="0" xfId="0" applyFont="1" applyAlignment="1">
      <alignment/>
    </xf>
    <xf numFmtId="0" fontId="92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16" fontId="78" fillId="0" borderId="10" xfId="0" applyNumberFormat="1" applyFont="1" applyBorder="1" applyAlignment="1">
      <alignment horizontal="center" vertical="center" wrapText="1"/>
    </xf>
    <xf numFmtId="14" fontId="78" fillId="0" borderId="10" xfId="0" applyNumberFormat="1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/>
    </xf>
    <xf numFmtId="16" fontId="78" fillId="0" borderId="0" xfId="0" applyNumberFormat="1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left" vertical="center" wrapText="1"/>
    </xf>
    <xf numFmtId="0" fontId="93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92" fillId="0" borderId="0" xfId="0" applyFont="1" applyAlignment="1">
      <alignment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>
      <alignment vertical="center" wrapText="1"/>
      <protection/>
    </xf>
    <xf numFmtId="0" fontId="8" fillId="0" borderId="10" xfId="57" applyNumberFormat="1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/>
    </xf>
    <xf numFmtId="0" fontId="8" fillId="33" borderId="10" xfId="57" applyNumberFormat="1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0" xfId="62" applyFont="1" applyFill="1" applyBorder="1" applyAlignment="1">
      <alignment vertical="center" wrapText="1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77" fillId="34" borderId="10" xfId="0" applyFont="1" applyFill="1" applyBorder="1" applyAlignment="1">
      <alignment horizontal="center"/>
    </xf>
    <xf numFmtId="0" fontId="77" fillId="0" borderId="10" xfId="0" applyFont="1" applyFill="1" applyBorder="1" applyAlignment="1">
      <alignment horizontal="center" vertical="center"/>
    </xf>
    <xf numFmtId="0" fontId="91" fillId="34" borderId="10" xfId="0" applyFont="1" applyFill="1" applyBorder="1" applyAlignment="1">
      <alignment horizontal="center" vertical="center"/>
    </xf>
    <xf numFmtId="0" fontId="2" fillId="34" borderId="10" xfId="55" applyFont="1" applyFill="1" applyBorder="1" applyAlignment="1">
      <alignment horizontal="center" vertical="center" wrapText="1"/>
      <protection/>
    </xf>
    <xf numFmtId="0" fontId="2" fillId="34" borderId="10" xfId="55" applyFont="1" applyFill="1" applyBorder="1" applyAlignment="1">
      <alignment horizontal="left" vertical="center" wrapText="1"/>
      <protection/>
    </xf>
    <xf numFmtId="0" fontId="2" fillId="33" borderId="10" xfId="55" applyFont="1" applyFill="1" applyBorder="1" applyAlignment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94" fillId="34" borderId="10" xfId="0" applyFont="1" applyFill="1" applyBorder="1" applyAlignment="1">
      <alignment horizontal="center" vertical="center"/>
    </xf>
    <xf numFmtId="0" fontId="94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94" fillId="34" borderId="10" xfId="0" applyFont="1" applyFill="1" applyBorder="1" applyAlignment="1">
      <alignment horizontal="center" vertical="center"/>
    </xf>
    <xf numFmtId="0" fontId="94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94" fillId="33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8" fillId="33" borderId="10" xfId="55" applyFont="1" applyFill="1" applyBorder="1" applyAlignment="1">
      <alignment horizontal="left" vertical="center" wrapText="1"/>
      <protection/>
    </xf>
    <xf numFmtId="0" fontId="23" fillId="33" borderId="10" xfId="0" applyFont="1" applyFill="1" applyBorder="1" applyAlignment="1">
      <alignment horizontal="center" vertical="center"/>
    </xf>
    <xf numFmtId="0" fontId="94" fillId="34" borderId="10" xfId="0" applyFont="1" applyFill="1" applyBorder="1" applyAlignment="1">
      <alignment horizontal="left" vertical="center" wrapText="1"/>
    </xf>
    <xf numFmtId="0" fontId="94" fillId="34" borderId="10" xfId="0" applyFont="1" applyFill="1" applyBorder="1" applyAlignment="1">
      <alignment horizontal="left" vertical="center"/>
    </xf>
    <xf numFmtId="0" fontId="3" fillId="33" borderId="10" xfId="63" applyFont="1" applyFill="1" applyBorder="1" applyAlignment="1">
      <alignment horizontal="left" vertical="center" wrapText="1"/>
      <protection/>
    </xf>
    <xf numFmtId="0" fontId="3" fillId="33" borderId="10" xfId="63" applyFont="1" applyFill="1" applyBorder="1" applyAlignment="1">
      <alignment horizontal="center" vertical="center"/>
      <protection/>
    </xf>
    <xf numFmtId="0" fontId="3" fillId="33" borderId="10" xfId="55" applyNumberFormat="1" applyFont="1" applyFill="1" applyBorder="1" applyAlignment="1">
      <alignment horizontal="center" vertical="center"/>
      <protection/>
    </xf>
    <xf numFmtId="0" fontId="17" fillId="34" borderId="10" xfId="0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24" fillId="34" borderId="10" xfId="0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 horizontal="center" vertical="center"/>
    </xf>
    <xf numFmtId="1" fontId="24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94" fillId="34" borderId="0" xfId="0" applyFont="1" applyFill="1" applyAlignment="1">
      <alignment/>
    </xf>
    <xf numFmtId="0" fontId="82" fillId="33" borderId="10" xfId="0" applyFont="1" applyFill="1" applyBorder="1" applyAlignment="1">
      <alignment horizontal="center" vertical="center"/>
    </xf>
    <xf numFmtId="0" fontId="94" fillId="39" borderId="10" xfId="0" applyFont="1" applyFill="1" applyBorder="1" applyAlignment="1">
      <alignment horizontal="center"/>
    </xf>
    <xf numFmtId="0" fontId="79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82" fillId="34" borderId="10" xfId="0" applyFont="1" applyFill="1" applyBorder="1" applyAlignment="1">
      <alignment horizontal="center"/>
    </xf>
    <xf numFmtId="0" fontId="79" fillId="34" borderId="10" xfId="0" applyFont="1" applyFill="1" applyBorder="1" applyAlignment="1">
      <alignment horizontal="center"/>
    </xf>
    <xf numFmtId="171" fontId="8" fillId="34" borderId="10" xfId="0" applyNumberFormat="1" applyFont="1" applyFill="1" applyBorder="1" applyAlignment="1">
      <alignment horizontal="center" vertical="center"/>
    </xf>
    <xf numFmtId="171" fontId="8" fillId="34" borderId="10" xfId="55" applyNumberFormat="1" applyFont="1" applyFill="1" applyBorder="1" applyAlignment="1">
      <alignment horizontal="center" vertical="center" wrapText="1"/>
      <protection/>
    </xf>
    <xf numFmtId="0" fontId="49" fillId="34" borderId="0" xfId="0" applyFont="1" applyFill="1" applyAlignment="1">
      <alignment/>
    </xf>
    <xf numFmtId="0" fontId="79" fillId="34" borderId="10" xfId="0" applyFont="1" applyFill="1" applyBorder="1" applyAlignment="1">
      <alignment horizontal="left" vertical="center" wrapText="1"/>
    </xf>
    <xf numFmtId="171" fontId="79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wrapText="1"/>
    </xf>
    <xf numFmtId="1" fontId="8" fillId="33" borderId="10" xfId="55" applyNumberFormat="1" applyFont="1" applyFill="1" applyBorder="1" applyAlignment="1">
      <alignment horizontal="center" vertical="center" wrapText="1"/>
      <protection/>
    </xf>
    <xf numFmtId="171" fontId="8" fillId="33" borderId="10" xfId="55" applyNumberFormat="1" applyFont="1" applyFill="1" applyBorder="1" applyAlignment="1">
      <alignment horizontal="center" vertical="center" wrapText="1"/>
      <protection/>
    </xf>
    <xf numFmtId="0" fontId="8" fillId="34" borderId="10" xfId="58" applyFont="1" applyFill="1" applyBorder="1" applyAlignment="1">
      <alignment horizontal="center" vertical="center"/>
      <protection/>
    </xf>
    <xf numFmtId="0" fontId="8" fillId="34" borderId="10" xfId="58" applyFont="1" applyFill="1" applyBorder="1" applyAlignment="1">
      <alignment horizontal="left" vertical="center" wrapText="1"/>
      <protection/>
    </xf>
    <xf numFmtId="171" fontId="8" fillId="34" borderId="10" xfId="58" applyNumberFormat="1" applyFont="1" applyFill="1" applyBorder="1" applyAlignment="1">
      <alignment horizontal="center" vertical="center"/>
      <protection/>
    </xf>
    <xf numFmtId="0" fontId="82" fillId="34" borderId="10" xfId="58" applyFont="1" applyFill="1" applyBorder="1" applyAlignment="1">
      <alignment horizontal="left" vertical="center" wrapText="1"/>
      <protection/>
    </xf>
    <xf numFmtId="0" fontId="82" fillId="34" borderId="10" xfId="58" applyFont="1" applyFill="1" applyBorder="1" applyAlignment="1">
      <alignment horizontal="center" vertical="center" wrapText="1"/>
      <protection/>
    </xf>
    <xf numFmtId="171" fontId="82" fillId="34" borderId="10" xfId="58" applyNumberFormat="1" applyFont="1" applyFill="1" applyBorder="1" applyAlignment="1">
      <alignment horizontal="center" vertical="center"/>
      <protection/>
    </xf>
    <xf numFmtId="0" fontId="8" fillId="33" borderId="10" xfId="58" applyFont="1" applyFill="1" applyBorder="1" applyAlignment="1">
      <alignment horizontal="left" vertical="center" wrapText="1"/>
      <protection/>
    </xf>
    <xf numFmtId="1" fontId="8" fillId="33" borderId="10" xfId="58" applyNumberFormat="1" applyFont="1" applyFill="1" applyBorder="1" applyAlignment="1">
      <alignment horizontal="center" vertical="center" wrapText="1"/>
      <protection/>
    </xf>
    <xf numFmtId="171" fontId="8" fillId="33" borderId="10" xfId="58" applyNumberFormat="1" applyFont="1" applyFill="1" applyBorder="1" applyAlignment="1">
      <alignment horizontal="center"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2" fillId="33" borderId="10" xfId="58" applyFont="1" applyFill="1" applyBorder="1" applyAlignment="1">
      <alignment horizontal="left" vertical="center" wrapText="1"/>
      <protection/>
    </xf>
    <xf numFmtId="1" fontId="82" fillId="33" borderId="10" xfId="58" applyNumberFormat="1" applyFont="1" applyFill="1" applyBorder="1" applyAlignment="1">
      <alignment horizontal="center" vertical="center" wrapText="1"/>
      <protection/>
    </xf>
    <xf numFmtId="171" fontId="82" fillId="33" borderId="10" xfId="58" applyNumberFormat="1" applyFont="1" applyFill="1" applyBorder="1" applyAlignment="1">
      <alignment horizontal="center" vertical="center"/>
      <protection/>
    </xf>
    <xf numFmtId="0" fontId="82" fillId="33" borderId="10" xfId="58" applyFont="1" applyFill="1" applyBorder="1" applyAlignment="1">
      <alignment horizontal="center" vertical="center"/>
      <protection/>
    </xf>
    <xf numFmtId="171" fontId="8" fillId="34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171" fontId="8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1" fillId="34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34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81" fillId="0" borderId="10" xfId="57" applyFont="1" applyFill="1" applyBorder="1" applyAlignment="1">
      <alignment vertical="center"/>
      <protection/>
    </xf>
    <xf numFmtId="0" fontId="81" fillId="0" borderId="10" xfId="57" applyFont="1" applyFill="1" applyBorder="1" applyAlignment="1">
      <alignment horizontal="center" vertical="center"/>
      <protection/>
    </xf>
    <xf numFmtId="0" fontId="81" fillId="0" borderId="10" xfId="57" applyNumberFormat="1" applyFont="1" applyFill="1" applyBorder="1" applyAlignment="1">
      <alignment horizontal="center" vertical="center"/>
      <protection/>
    </xf>
    <xf numFmtId="0" fontId="81" fillId="0" borderId="10" xfId="57" applyFont="1" applyFill="1" applyBorder="1" applyAlignment="1">
      <alignment vertical="center" wrapText="1"/>
      <protection/>
    </xf>
    <xf numFmtId="0" fontId="81" fillId="0" borderId="10" xfId="57" applyFont="1" applyFill="1" applyBorder="1" applyAlignment="1">
      <alignment horizontal="left" vertical="center"/>
      <protection/>
    </xf>
    <xf numFmtId="0" fontId="81" fillId="0" borderId="10" xfId="57" applyFont="1" applyFill="1" applyBorder="1" applyAlignment="1">
      <alignment horizontal="left" vertical="center" wrapText="1"/>
      <protection/>
    </xf>
    <xf numFmtId="0" fontId="81" fillId="0" borderId="10" xfId="57" applyFont="1" applyFill="1" applyBorder="1" applyAlignment="1">
      <alignment horizontal="center" vertical="center" wrapText="1"/>
      <protection/>
    </xf>
    <xf numFmtId="0" fontId="81" fillId="0" borderId="10" xfId="57" applyNumberFormat="1" applyFont="1" applyFill="1" applyBorder="1" applyAlignment="1">
      <alignment horizontal="center" vertical="center" wrapText="1"/>
      <protection/>
    </xf>
    <xf numFmtId="0" fontId="79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/>
    </xf>
    <xf numFmtId="0" fontId="86" fillId="0" borderId="10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0" xfId="57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justify" wrapText="1"/>
    </xf>
    <xf numFmtId="0" fontId="8" fillId="0" borderId="10" xfId="63" applyFont="1" applyFill="1" applyBorder="1" applyAlignment="1">
      <alignment horizontal="justify" vertical="center" wrapText="1"/>
      <protection/>
    </xf>
    <xf numFmtId="0" fontId="8" fillId="0" borderId="10" xfId="57" applyNumberFormat="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79" fillId="0" borderId="10" xfId="0" applyFont="1" applyFill="1" applyBorder="1" applyAlignment="1">
      <alignment horizontal="left" vertical="center"/>
    </xf>
    <xf numFmtId="0" fontId="6" fillId="33" borderId="10" xfId="57" applyFont="1" applyFill="1" applyBorder="1" applyAlignment="1">
      <alignment horizontal="center" vertical="center"/>
      <protection/>
    </xf>
    <xf numFmtId="0" fontId="81" fillId="33" borderId="10" xfId="57" applyFont="1" applyFill="1" applyBorder="1" applyAlignment="1">
      <alignment vertical="center"/>
      <protection/>
    </xf>
    <xf numFmtId="0" fontId="95" fillId="33" borderId="10" xfId="57" applyFont="1" applyFill="1" applyBorder="1" applyAlignment="1">
      <alignment horizontal="center" vertical="center"/>
      <protection/>
    </xf>
    <xf numFmtId="0" fontId="81" fillId="33" borderId="10" xfId="57" applyNumberFormat="1" applyFont="1" applyFill="1" applyBorder="1" applyAlignment="1">
      <alignment horizontal="center" vertical="center"/>
      <protection/>
    </xf>
    <xf numFmtId="0" fontId="21" fillId="33" borderId="10" xfId="0" applyFont="1" applyFill="1" applyBorder="1" applyAlignment="1">
      <alignment/>
    </xf>
    <xf numFmtId="0" fontId="92" fillId="33" borderId="10" xfId="0" applyFont="1" applyFill="1" applyBorder="1" applyAlignment="1">
      <alignment horizontal="center" vertical="center"/>
    </xf>
    <xf numFmtId="1" fontId="2" fillId="33" borderId="10" xfId="55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8" fillId="33" borderId="10" xfId="57" applyFont="1" applyFill="1" applyBorder="1" applyAlignment="1">
      <alignment vertical="center" wrapText="1"/>
      <protection/>
    </xf>
    <xf numFmtId="0" fontId="2" fillId="33" borderId="10" xfId="57" applyFont="1" applyFill="1" applyBorder="1" applyAlignment="1">
      <alignment horizontal="center" vertical="center"/>
      <protection/>
    </xf>
    <xf numFmtId="0" fontId="96" fillId="33" borderId="10" xfId="0" applyFont="1" applyFill="1" applyBorder="1" applyAlignment="1">
      <alignment horizontal="center" vertical="center"/>
    </xf>
    <xf numFmtId="0" fontId="86" fillId="33" borderId="10" xfId="0" applyFont="1" applyFill="1" applyBorder="1" applyAlignment="1">
      <alignment horizontal="center" vertical="center"/>
    </xf>
    <xf numFmtId="0" fontId="8" fillId="33" borderId="10" xfId="62" applyFont="1" applyFill="1" applyBorder="1" applyAlignment="1">
      <alignment vertical="center" wrapText="1"/>
      <protection/>
    </xf>
    <xf numFmtId="0" fontId="8" fillId="33" borderId="10" xfId="0" applyFont="1" applyFill="1" applyBorder="1" applyAlignment="1">
      <alignment horizontal="justify" vertical="center" wrapText="1"/>
    </xf>
    <xf numFmtId="0" fontId="2" fillId="33" borderId="10" xfId="57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76" fillId="33" borderId="10" xfId="0" applyFont="1" applyFill="1" applyBorder="1" applyAlignment="1">
      <alignment horizontal="center"/>
    </xf>
    <xf numFmtId="0" fontId="97" fillId="0" borderId="0" xfId="0" applyFont="1" applyBorder="1" applyAlignment="1">
      <alignment horizontal="center" vertical="center" wrapText="1"/>
    </xf>
    <xf numFmtId="0" fontId="97" fillId="0" borderId="0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/>
    </xf>
    <xf numFmtId="0" fontId="98" fillId="0" borderId="21" xfId="0" applyFont="1" applyFill="1" applyBorder="1" applyAlignment="1">
      <alignment horizontal="center" vertical="center"/>
    </xf>
    <xf numFmtId="0" fontId="98" fillId="0" borderId="22" xfId="0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 wrapText="1"/>
    </xf>
    <xf numFmtId="0" fontId="78" fillId="0" borderId="0" xfId="0" applyFont="1" applyFill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vertical="center" wrapText="1"/>
    </xf>
    <xf numFmtId="0" fontId="98" fillId="0" borderId="16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center"/>
    </xf>
    <xf numFmtId="0" fontId="76" fillId="0" borderId="12" xfId="0" applyFont="1" applyFill="1" applyBorder="1" applyAlignment="1">
      <alignment horizontal="center"/>
    </xf>
    <xf numFmtId="0" fontId="78" fillId="0" borderId="21" xfId="0" applyFont="1" applyFill="1" applyBorder="1" applyAlignment="1">
      <alignment horizontal="center" vertical="center"/>
    </xf>
    <xf numFmtId="0" fontId="78" fillId="0" borderId="22" xfId="0" applyFont="1" applyFill="1" applyBorder="1" applyAlignment="1">
      <alignment horizontal="center" vertical="center"/>
    </xf>
    <xf numFmtId="0" fontId="78" fillId="0" borderId="23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6" fillId="0" borderId="14" xfId="0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/>
    </xf>
    <xf numFmtId="0" fontId="98" fillId="0" borderId="10" xfId="0" applyFont="1" applyFill="1" applyBorder="1" applyAlignment="1">
      <alignment horizontal="center" vertical="center"/>
    </xf>
    <xf numFmtId="0" fontId="76" fillId="0" borderId="15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center"/>
    </xf>
    <xf numFmtId="0" fontId="78" fillId="0" borderId="0" xfId="0" applyFont="1" applyFill="1" applyAlignment="1">
      <alignment horizontal="left" vertical="center" wrapText="1"/>
    </xf>
    <xf numFmtId="0" fontId="78" fillId="0" borderId="0" xfId="0" applyFont="1" applyFill="1" applyAlignment="1">
      <alignment horizontal="left" vertical="center"/>
    </xf>
    <xf numFmtId="0" fontId="78" fillId="33" borderId="10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22" xfId="0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3" xfId="57"/>
    <cellStyle name="Normal 2 3" xfId="58"/>
    <cellStyle name="Normal 2_Khung chuong trinh K11,12,13 mau moi_7.2016" xfId="59"/>
    <cellStyle name="Normal 3" xfId="60"/>
    <cellStyle name="Normal 6" xfId="61"/>
    <cellStyle name="Normal 7" xfId="62"/>
    <cellStyle name="Normal 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80"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ill>
        <patternFill>
          <bgColor theme="4" tint="0.7999799847602844"/>
        </patternFill>
      </fill>
    </dxf>
    <dxf>
      <font>
        <color indexed="9"/>
      </font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4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/>
    </dxf>
    <dxf>
      <font>
        <b/>
        <i val="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5.00390625" style="342" bestFit="1" customWidth="1"/>
    <col min="2" max="2" width="9.00390625" style="342" customWidth="1"/>
    <col min="3" max="3" width="21.28125" style="342" customWidth="1"/>
    <col min="4" max="4" width="15.00390625" style="342" customWidth="1"/>
    <col min="5" max="5" width="15.8515625" style="342" customWidth="1"/>
    <col min="6" max="6" width="17.28125" style="342" customWidth="1"/>
    <col min="7" max="7" width="14.7109375" style="342" hidden="1" customWidth="1"/>
    <col min="8" max="8" width="29.421875" style="342" customWidth="1"/>
    <col min="9" max="16384" width="9.140625" style="342" customWidth="1"/>
  </cols>
  <sheetData>
    <row r="1" spans="1:8" ht="42" customHeight="1">
      <c r="A1" s="474" t="s">
        <v>335</v>
      </c>
      <c r="B1" s="474"/>
      <c r="C1" s="475"/>
      <c r="D1" s="475"/>
      <c r="E1" s="475"/>
      <c r="F1" s="475"/>
      <c r="G1" s="475"/>
      <c r="H1" s="475"/>
    </row>
    <row r="2" spans="1:8" ht="42.75">
      <c r="A2" s="343" t="s">
        <v>94</v>
      </c>
      <c r="B2" s="343" t="s">
        <v>325</v>
      </c>
      <c r="C2" s="343" t="s">
        <v>326</v>
      </c>
      <c r="D2" s="343" t="s">
        <v>327</v>
      </c>
      <c r="E2" s="343" t="s">
        <v>328</v>
      </c>
      <c r="F2" s="343" t="s">
        <v>329</v>
      </c>
      <c r="G2" s="343" t="s">
        <v>331</v>
      </c>
      <c r="H2" s="343" t="s">
        <v>330</v>
      </c>
    </row>
    <row r="3" spans="1:8" ht="46.5" customHeight="1">
      <c r="A3" s="344">
        <v>1</v>
      </c>
      <c r="B3" s="345" t="s">
        <v>334</v>
      </c>
      <c r="C3" s="346" t="s">
        <v>336</v>
      </c>
      <c r="D3" s="347">
        <v>43798</v>
      </c>
      <c r="E3" s="345" t="s">
        <v>337</v>
      </c>
      <c r="F3" s="345" t="s">
        <v>338</v>
      </c>
      <c r="G3" s="347" t="s">
        <v>332</v>
      </c>
      <c r="H3" s="345" t="s">
        <v>333</v>
      </c>
    </row>
    <row r="4" spans="1:8" ht="15.75">
      <c r="A4" s="348"/>
      <c r="B4" s="348"/>
      <c r="C4" s="349"/>
      <c r="D4" s="350"/>
      <c r="E4" s="350"/>
      <c r="F4" s="350"/>
      <c r="G4" s="350"/>
      <c r="H4" s="351"/>
    </row>
    <row r="5" ht="16.5">
      <c r="H5" s="352"/>
    </row>
    <row r="6" ht="15">
      <c r="H6" s="353"/>
    </row>
    <row r="7" ht="15">
      <c r="H7" s="354"/>
    </row>
    <row r="8" ht="15">
      <c r="H8" s="354"/>
    </row>
    <row r="9" ht="15">
      <c r="H9" s="354"/>
    </row>
    <row r="10" ht="15">
      <c r="H10" s="353"/>
    </row>
    <row r="11" ht="15">
      <c r="H11" s="354"/>
    </row>
    <row r="12" ht="15">
      <c r="H12" s="353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370"/>
  <sheetViews>
    <sheetView zoomScalePageLayoutView="0" workbookViewId="0" topLeftCell="A85">
      <selection activeCell="C182" sqref="C182"/>
    </sheetView>
  </sheetViews>
  <sheetFormatPr defaultColWidth="9.140625" defaultRowHeight="15"/>
  <cols>
    <col min="1" max="1" width="5.00390625" style="187" bestFit="1" customWidth="1"/>
    <col min="2" max="2" width="49.57421875" style="187" customWidth="1"/>
    <col min="3" max="3" width="6.8515625" style="187" bestFit="1" customWidth="1"/>
    <col min="4" max="4" width="4.8515625" style="187" customWidth="1"/>
    <col min="5" max="5" width="20.00390625" style="432" bestFit="1" customWidth="1"/>
    <col min="6" max="6" width="9.140625" style="432" customWidth="1"/>
    <col min="7" max="7" width="6.00390625" style="187" bestFit="1" customWidth="1"/>
    <col min="8" max="8" width="10.28125" style="374" bestFit="1" customWidth="1"/>
    <col min="9" max="11" width="0" style="187" hidden="1" customWidth="1"/>
    <col min="12" max="12" width="19.57421875" style="187" hidden="1" customWidth="1"/>
    <col min="13" max="13" width="23.28125" style="187" hidden="1" customWidth="1"/>
    <col min="14" max="16384" width="9.140625" style="187" customWidth="1"/>
  </cols>
  <sheetData>
    <row r="1" spans="1:13" ht="285">
      <c r="A1" s="368"/>
      <c r="B1" s="369" t="s">
        <v>95</v>
      </c>
      <c r="C1" s="368" t="s">
        <v>96</v>
      </c>
      <c r="D1" s="368" t="s">
        <v>97</v>
      </c>
      <c r="E1" s="368" t="s">
        <v>98</v>
      </c>
      <c r="F1" s="368" t="s">
        <v>99</v>
      </c>
      <c r="G1" s="368" t="s">
        <v>100</v>
      </c>
      <c r="H1" s="370" t="s">
        <v>101</v>
      </c>
      <c r="I1" s="368" t="s">
        <v>339</v>
      </c>
      <c r="J1" s="368" t="s">
        <v>340</v>
      </c>
      <c r="K1" s="368" t="s">
        <v>341</v>
      </c>
      <c r="L1" s="368" t="s">
        <v>342</v>
      </c>
      <c r="M1" s="371" t="s">
        <v>343</v>
      </c>
    </row>
    <row r="2" spans="1:13" ht="15">
      <c r="A2" s="141"/>
      <c r="B2" s="240" t="s">
        <v>344</v>
      </c>
      <c r="C2" s="141">
        <v>3</v>
      </c>
      <c r="D2" s="141">
        <v>1</v>
      </c>
      <c r="E2" s="141" t="s">
        <v>6</v>
      </c>
      <c r="F2" s="141">
        <v>2</v>
      </c>
      <c r="G2" s="141">
        <v>15</v>
      </c>
      <c r="H2" s="77">
        <v>26</v>
      </c>
      <c r="I2" s="141">
        <v>1</v>
      </c>
      <c r="J2" s="141">
        <v>1</v>
      </c>
      <c r="K2" s="141">
        <v>27</v>
      </c>
      <c r="L2" s="372" t="s">
        <v>345</v>
      </c>
      <c r="M2" s="372" t="s">
        <v>346</v>
      </c>
    </row>
    <row r="3" spans="1:13" ht="15">
      <c r="A3" s="141"/>
      <c r="B3" s="240" t="s">
        <v>347</v>
      </c>
      <c r="C3" s="141">
        <v>3</v>
      </c>
      <c r="D3" s="141">
        <v>1</v>
      </c>
      <c r="E3" s="141" t="s">
        <v>6</v>
      </c>
      <c r="F3" s="141">
        <v>2</v>
      </c>
      <c r="G3" s="141">
        <v>15</v>
      </c>
      <c r="H3" s="77">
        <v>26</v>
      </c>
      <c r="I3" s="141">
        <v>1</v>
      </c>
      <c r="J3" s="141">
        <v>1</v>
      </c>
      <c r="K3" s="141">
        <v>27</v>
      </c>
      <c r="L3" s="372" t="s">
        <v>345</v>
      </c>
      <c r="M3" s="372" t="s">
        <v>348</v>
      </c>
    </row>
    <row r="4" spans="1:13" ht="30">
      <c r="A4" s="141"/>
      <c r="B4" s="240" t="s">
        <v>349</v>
      </c>
      <c r="C4" s="141">
        <v>3</v>
      </c>
      <c r="D4" s="141">
        <v>1</v>
      </c>
      <c r="E4" s="141" t="s">
        <v>6</v>
      </c>
      <c r="F4" s="141">
        <v>2</v>
      </c>
      <c r="G4" s="141">
        <v>15</v>
      </c>
      <c r="H4" s="77">
        <v>26</v>
      </c>
      <c r="I4" s="141">
        <v>1</v>
      </c>
      <c r="J4" s="141">
        <v>1</v>
      </c>
      <c r="K4" s="141">
        <v>27</v>
      </c>
      <c r="L4" s="372" t="s">
        <v>345</v>
      </c>
      <c r="M4" s="372" t="s">
        <v>350</v>
      </c>
    </row>
    <row r="5" spans="1:13" ht="15">
      <c r="A5" s="141"/>
      <c r="B5" s="240" t="s">
        <v>351</v>
      </c>
      <c r="C5" s="141">
        <v>3</v>
      </c>
      <c r="D5" s="141">
        <v>1</v>
      </c>
      <c r="E5" s="141" t="s">
        <v>6</v>
      </c>
      <c r="F5" s="141">
        <v>2</v>
      </c>
      <c r="G5" s="141">
        <v>15</v>
      </c>
      <c r="H5" s="77">
        <v>26</v>
      </c>
      <c r="I5" s="141">
        <v>1</v>
      </c>
      <c r="J5" s="141">
        <v>1</v>
      </c>
      <c r="K5" s="141">
        <v>27</v>
      </c>
      <c r="L5" s="372" t="s">
        <v>345</v>
      </c>
      <c r="M5" s="372" t="s">
        <v>350</v>
      </c>
    </row>
    <row r="6" spans="1:13" ht="15">
      <c r="A6" s="141"/>
      <c r="B6" s="203" t="s">
        <v>366</v>
      </c>
      <c r="C6" s="113">
        <v>3</v>
      </c>
      <c r="D6" s="141">
        <v>1</v>
      </c>
      <c r="E6" s="141" t="s">
        <v>6</v>
      </c>
      <c r="F6" s="141">
        <v>2</v>
      </c>
      <c r="G6" s="141">
        <v>15</v>
      </c>
      <c r="H6" s="77">
        <v>26</v>
      </c>
      <c r="I6" s="141"/>
      <c r="J6" s="141"/>
      <c r="K6" s="141"/>
      <c r="L6" s="372"/>
      <c r="M6" s="372"/>
    </row>
    <row r="7" spans="1:95" s="374" customFormat="1" ht="15">
      <c r="A7" s="77"/>
      <c r="B7" s="75"/>
      <c r="C7" s="77">
        <f>SUM(C2:C6)</f>
        <v>15</v>
      </c>
      <c r="D7" s="77"/>
      <c r="E7" s="77"/>
      <c r="F7" s="141">
        <v>2</v>
      </c>
      <c r="G7" s="141">
        <v>15</v>
      </c>
      <c r="H7" s="77"/>
      <c r="I7" s="77"/>
      <c r="J7" s="77"/>
      <c r="K7" s="77"/>
      <c r="L7" s="373"/>
      <c r="M7" s="373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Q7" s="187"/>
    </row>
    <row r="8" spans="1:13" ht="15">
      <c r="A8" s="141"/>
      <c r="B8" s="203" t="s">
        <v>352</v>
      </c>
      <c r="C8" s="113">
        <v>3</v>
      </c>
      <c r="D8" s="102">
        <v>1</v>
      </c>
      <c r="E8" s="141" t="s">
        <v>5</v>
      </c>
      <c r="F8" s="141">
        <v>2</v>
      </c>
      <c r="G8" s="141">
        <v>15</v>
      </c>
      <c r="H8" s="77" t="s">
        <v>353</v>
      </c>
      <c r="I8" s="141">
        <v>1</v>
      </c>
      <c r="J8" s="141">
        <v>2</v>
      </c>
      <c r="K8" s="141">
        <v>25</v>
      </c>
      <c r="L8" s="375" t="s">
        <v>354</v>
      </c>
      <c r="M8" s="375" t="s">
        <v>355</v>
      </c>
    </row>
    <row r="9" spans="1:13" ht="15">
      <c r="A9" s="141"/>
      <c r="B9" s="203" t="s">
        <v>356</v>
      </c>
      <c r="C9" s="113">
        <v>3</v>
      </c>
      <c r="D9" s="106">
        <v>1</v>
      </c>
      <c r="E9" s="141" t="s">
        <v>5</v>
      </c>
      <c r="F9" s="141">
        <v>2</v>
      </c>
      <c r="G9" s="141">
        <v>15</v>
      </c>
      <c r="H9" s="77" t="s">
        <v>353</v>
      </c>
      <c r="I9" s="141">
        <v>1</v>
      </c>
      <c r="J9" s="141">
        <v>2</v>
      </c>
      <c r="K9" s="141">
        <v>25</v>
      </c>
      <c r="L9" s="375" t="s">
        <v>357</v>
      </c>
      <c r="M9" s="375" t="s">
        <v>358</v>
      </c>
    </row>
    <row r="10" spans="1:13" ht="24">
      <c r="A10" s="141"/>
      <c r="B10" s="203" t="s">
        <v>359</v>
      </c>
      <c r="C10" s="113">
        <v>3</v>
      </c>
      <c r="D10" s="102">
        <v>1</v>
      </c>
      <c r="E10" s="141" t="s">
        <v>5</v>
      </c>
      <c r="F10" s="141">
        <v>2</v>
      </c>
      <c r="G10" s="141">
        <v>15</v>
      </c>
      <c r="H10" s="77" t="s">
        <v>353</v>
      </c>
      <c r="I10" s="141">
        <v>1</v>
      </c>
      <c r="J10" s="141">
        <v>2</v>
      </c>
      <c r="K10" s="141">
        <v>25</v>
      </c>
      <c r="L10" s="375" t="s">
        <v>360</v>
      </c>
      <c r="M10" s="376" t="s">
        <v>361</v>
      </c>
    </row>
    <row r="11" spans="1:13" ht="15">
      <c r="A11" s="141"/>
      <c r="B11" s="107" t="s">
        <v>591</v>
      </c>
      <c r="C11" s="102">
        <v>2</v>
      </c>
      <c r="D11" s="102"/>
      <c r="E11" s="141" t="s">
        <v>5</v>
      </c>
      <c r="F11" s="141">
        <v>2</v>
      </c>
      <c r="G11" s="141">
        <v>15</v>
      </c>
      <c r="H11" s="77" t="s">
        <v>353</v>
      </c>
      <c r="I11" s="141">
        <v>1</v>
      </c>
      <c r="J11" s="141"/>
      <c r="K11" s="141"/>
      <c r="L11" s="375" t="s">
        <v>362</v>
      </c>
      <c r="M11" s="375" t="s">
        <v>363</v>
      </c>
    </row>
    <row r="12" spans="1:13" ht="15">
      <c r="A12" s="141"/>
      <c r="B12" s="203" t="s">
        <v>364</v>
      </c>
      <c r="C12" s="113">
        <v>2</v>
      </c>
      <c r="D12" s="102"/>
      <c r="E12" s="141" t="s">
        <v>5</v>
      </c>
      <c r="F12" s="141">
        <v>2</v>
      </c>
      <c r="G12" s="141">
        <v>15</v>
      </c>
      <c r="H12" s="77" t="s">
        <v>353</v>
      </c>
      <c r="I12" s="141">
        <v>1</v>
      </c>
      <c r="J12" s="141"/>
      <c r="K12" s="141"/>
      <c r="L12" s="375" t="s">
        <v>345</v>
      </c>
      <c r="M12" s="375" t="s">
        <v>365</v>
      </c>
    </row>
    <row r="13" spans="1:13" ht="15">
      <c r="A13" s="141"/>
      <c r="B13" s="203" t="s">
        <v>366</v>
      </c>
      <c r="C13" s="113">
        <v>3</v>
      </c>
      <c r="D13" s="102"/>
      <c r="E13" s="141" t="s">
        <v>5</v>
      </c>
      <c r="F13" s="141">
        <v>2</v>
      </c>
      <c r="G13" s="141">
        <v>15</v>
      </c>
      <c r="H13" s="77" t="s">
        <v>353</v>
      </c>
      <c r="I13" s="141">
        <v>1</v>
      </c>
      <c r="J13" s="141"/>
      <c r="K13" s="141"/>
      <c r="L13" s="375"/>
      <c r="M13" s="375"/>
    </row>
    <row r="14" spans="1:95" s="374" customFormat="1" ht="15">
      <c r="A14" s="77"/>
      <c r="B14" s="377"/>
      <c r="C14" s="66">
        <f>SUM(C8:C13)</f>
        <v>16</v>
      </c>
      <c r="D14" s="154"/>
      <c r="E14" s="77"/>
      <c r="F14" s="141">
        <v>2</v>
      </c>
      <c r="G14" s="141">
        <v>15</v>
      </c>
      <c r="H14" s="77"/>
      <c r="I14" s="77"/>
      <c r="J14" s="77"/>
      <c r="K14" s="77"/>
      <c r="L14" s="378"/>
      <c r="M14" s="378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</row>
    <row r="15" spans="1:13" ht="15">
      <c r="A15" s="141"/>
      <c r="B15" s="111" t="s">
        <v>367</v>
      </c>
      <c r="C15" s="110">
        <v>2</v>
      </c>
      <c r="D15" s="110"/>
      <c r="E15" s="141" t="s">
        <v>12</v>
      </c>
      <c r="F15" s="141">
        <v>2</v>
      </c>
      <c r="G15" s="141">
        <v>15</v>
      </c>
      <c r="H15" s="77">
        <v>22</v>
      </c>
      <c r="I15" s="141">
        <v>1</v>
      </c>
      <c r="J15" s="141"/>
      <c r="K15" s="141"/>
      <c r="L15" s="375" t="s">
        <v>362</v>
      </c>
      <c r="M15" s="375" t="s">
        <v>368</v>
      </c>
    </row>
    <row r="16" spans="1:13" ht="30">
      <c r="A16" s="141"/>
      <c r="B16" s="111" t="s">
        <v>592</v>
      </c>
      <c r="C16" s="110">
        <v>2</v>
      </c>
      <c r="D16" s="110"/>
      <c r="E16" s="141" t="s">
        <v>12</v>
      </c>
      <c r="F16" s="141">
        <v>2</v>
      </c>
      <c r="G16" s="141">
        <v>15</v>
      </c>
      <c r="H16" s="77">
        <v>22</v>
      </c>
      <c r="I16" s="141">
        <v>1</v>
      </c>
      <c r="J16" s="141"/>
      <c r="K16" s="141"/>
      <c r="L16" s="375" t="s">
        <v>362</v>
      </c>
      <c r="M16" s="375" t="s">
        <v>369</v>
      </c>
    </row>
    <row r="17" spans="1:13" ht="15">
      <c r="A17" s="141"/>
      <c r="B17" s="111" t="s">
        <v>370</v>
      </c>
      <c r="C17" s="110">
        <v>3</v>
      </c>
      <c r="D17" s="110">
        <v>1</v>
      </c>
      <c r="E17" s="141" t="s">
        <v>12</v>
      </c>
      <c r="F17" s="141">
        <v>2</v>
      </c>
      <c r="G17" s="141">
        <v>15</v>
      </c>
      <c r="H17" s="77">
        <v>22</v>
      </c>
      <c r="I17" s="141">
        <v>1</v>
      </c>
      <c r="J17" s="141">
        <v>1</v>
      </c>
      <c r="K17" s="141">
        <v>22</v>
      </c>
      <c r="L17" s="375" t="s">
        <v>357</v>
      </c>
      <c r="M17" s="375" t="s">
        <v>358</v>
      </c>
    </row>
    <row r="18" spans="1:13" ht="15">
      <c r="A18" s="141"/>
      <c r="B18" s="111" t="s">
        <v>371</v>
      </c>
      <c r="C18" s="110">
        <v>2</v>
      </c>
      <c r="D18" s="110"/>
      <c r="E18" s="141" t="s">
        <v>12</v>
      </c>
      <c r="F18" s="141">
        <v>2</v>
      </c>
      <c r="G18" s="141">
        <v>15</v>
      </c>
      <c r="H18" s="77">
        <v>22</v>
      </c>
      <c r="I18" s="141">
        <v>1</v>
      </c>
      <c r="J18" s="141"/>
      <c r="K18" s="141"/>
      <c r="L18" s="375" t="s">
        <v>362</v>
      </c>
      <c r="M18" s="375" t="s">
        <v>368</v>
      </c>
    </row>
    <row r="19" spans="1:13" ht="15">
      <c r="A19" s="141"/>
      <c r="B19" s="111" t="s">
        <v>372</v>
      </c>
      <c r="C19" s="110">
        <v>3</v>
      </c>
      <c r="D19" s="110">
        <v>1</v>
      </c>
      <c r="E19" s="141" t="s">
        <v>12</v>
      </c>
      <c r="F19" s="141">
        <v>2</v>
      </c>
      <c r="G19" s="141">
        <v>15</v>
      </c>
      <c r="H19" s="77">
        <v>22</v>
      </c>
      <c r="I19" s="141">
        <v>1</v>
      </c>
      <c r="J19" s="141">
        <v>1</v>
      </c>
      <c r="K19" s="141">
        <v>22</v>
      </c>
      <c r="L19" s="375" t="s">
        <v>373</v>
      </c>
      <c r="M19" s="375" t="s">
        <v>374</v>
      </c>
    </row>
    <row r="20" spans="1:13" ht="15">
      <c r="A20" s="141"/>
      <c r="B20" s="111" t="s">
        <v>366</v>
      </c>
      <c r="C20" s="110">
        <v>3</v>
      </c>
      <c r="D20" s="110"/>
      <c r="E20" s="141" t="s">
        <v>12</v>
      </c>
      <c r="F20" s="141">
        <v>2</v>
      </c>
      <c r="G20" s="141">
        <v>15</v>
      </c>
      <c r="H20" s="77">
        <v>22</v>
      </c>
      <c r="I20" s="141">
        <v>1</v>
      </c>
      <c r="J20" s="141"/>
      <c r="K20" s="141"/>
      <c r="L20" s="379"/>
      <c r="M20" s="375"/>
    </row>
    <row r="21" spans="1:95" s="374" customFormat="1" ht="15">
      <c r="A21" s="77"/>
      <c r="B21" s="380"/>
      <c r="C21" s="156">
        <f>SUM(C15:C20)</f>
        <v>15</v>
      </c>
      <c r="D21" s="156"/>
      <c r="E21" s="77"/>
      <c r="F21" s="141">
        <v>2</v>
      </c>
      <c r="G21" s="141">
        <v>15</v>
      </c>
      <c r="H21" s="77"/>
      <c r="I21" s="77"/>
      <c r="J21" s="77"/>
      <c r="K21" s="77"/>
      <c r="L21" s="381"/>
      <c r="M21" s="378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</row>
    <row r="22" spans="1:13" ht="15">
      <c r="A22" s="141"/>
      <c r="B22" s="203" t="s">
        <v>372</v>
      </c>
      <c r="C22" s="113">
        <v>3</v>
      </c>
      <c r="D22" s="102">
        <v>1</v>
      </c>
      <c r="E22" s="141" t="s">
        <v>15</v>
      </c>
      <c r="F22" s="141">
        <v>2</v>
      </c>
      <c r="G22" s="141">
        <v>15</v>
      </c>
      <c r="H22" s="77">
        <v>4</v>
      </c>
      <c r="I22" s="141">
        <v>1</v>
      </c>
      <c r="J22" s="141">
        <v>1</v>
      </c>
      <c r="K22" s="141">
        <v>4</v>
      </c>
      <c r="L22" s="375" t="s">
        <v>373</v>
      </c>
      <c r="M22" s="178" t="s">
        <v>374</v>
      </c>
    </row>
    <row r="23" spans="1:13" ht="15">
      <c r="A23" s="141"/>
      <c r="B23" s="203" t="s">
        <v>375</v>
      </c>
      <c r="C23" s="113">
        <v>3</v>
      </c>
      <c r="D23" s="102">
        <v>1</v>
      </c>
      <c r="E23" s="141" t="s">
        <v>15</v>
      </c>
      <c r="F23" s="141">
        <v>2</v>
      </c>
      <c r="G23" s="141">
        <v>15</v>
      </c>
      <c r="H23" s="77">
        <v>4</v>
      </c>
      <c r="I23" s="141">
        <v>1</v>
      </c>
      <c r="J23" s="141">
        <v>1</v>
      </c>
      <c r="K23" s="141">
        <v>4</v>
      </c>
      <c r="L23" s="375" t="s">
        <v>362</v>
      </c>
      <c r="M23" s="375" t="s">
        <v>376</v>
      </c>
    </row>
    <row r="24" spans="1:13" ht="15">
      <c r="A24" s="141"/>
      <c r="B24" s="203" t="s">
        <v>377</v>
      </c>
      <c r="C24" s="113">
        <v>3</v>
      </c>
      <c r="D24" s="102">
        <v>1</v>
      </c>
      <c r="E24" s="141" t="s">
        <v>15</v>
      </c>
      <c r="F24" s="141">
        <v>2</v>
      </c>
      <c r="G24" s="141">
        <v>15</v>
      </c>
      <c r="H24" s="77">
        <v>4</v>
      </c>
      <c r="I24" s="141">
        <v>1</v>
      </c>
      <c r="J24" s="141">
        <v>1</v>
      </c>
      <c r="K24" s="141">
        <v>4</v>
      </c>
      <c r="L24" s="372" t="s">
        <v>360</v>
      </c>
      <c r="M24" s="372" t="s">
        <v>378</v>
      </c>
    </row>
    <row r="25" spans="1:13" ht="15">
      <c r="A25" s="141"/>
      <c r="B25" s="203" t="s">
        <v>366</v>
      </c>
      <c r="C25" s="113">
        <v>3</v>
      </c>
      <c r="D25" s="102"/>
      <c r="E25" s="141" t="s">
        <v>15</v>
      </c>
      <c r="F25" s="141">
        <v>2</v>
      </c>
      <c r="G25" s="141">
        <v>15</v>
      </c>
      <c r="H25" s="77">
        <v>4</v>
      </c>
      <c r="I25" s="141">
        <v>1</v>
      </c>
      <c r="J25" s="141"/>
      <c r="K25" s="141"/>
      <c r="L25" s="382"/>
      <c r="M25" s="382"/>
    </row>
    <row r="26" spans="1:13" ht="15">
      <c r="A26" s="141"/>
      <c r="B26" s="203" t="s">
        <v>379</v>
      </c>
      <c r="C26" s="113">
        <v>3</v>
      </c>
      <c r="D26" s="102">
        <v>1</v>
      </c>
      <c r="E26" s="141" t="s">
        <v>15</v>
      </c>
      <c r="F26" s="141">
        <v>2</v>
      </c>
      <c r="G26" s="141">
        <v>15</v>
      </c>
      <c r="H26" s="77">
        <v>4</v>
      </c>
      <c r="I26" s="141">
        <v>1</v>
      </c>
      <c r="J26" s="141">
        <v>1</v>
      </c>
      <c r="K26" s="141">
        <v>4</v>
      </c>
      <c r="L26" s="372" t="s">
        <v>360</v>
      </c>
      <c r="M26" s="372" t="s">
        <v>380</v>
      </c>
    </row>
    <row r="27" spans="1:95" s="374" customFormat="1" ht="15">
      <c r="A27" s="77"/>
      <c r="B27" s="377"/>
      <c r="C27" s="66">
        <f>SUM(C22:C26)</f>
        <v>15</v>
      </c>
      <c r="D27" s="154"/>
      <c r="E27" s="77"/>
      <c r="F27" s="141">
        <v>2</v>
      </c>
      <c r="G27" s="141">
        <v>15</v>
      </c>
      <c r="H27" s="77"/>
      <c r="I27" s="77"/>
      <c r="J27" s="77"/>
      <c r="K27" s="77"/>
      <c r="L27" s="373"/>
      <c r="M27" s="373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</row>
    <row r="28" spans="1:13" ht="15">
      <c r="A28" s="141"/>
      <c r="B28" s="203" t="s">
        <v>381</v>
      </c>
      <c r="C28" s="113">
        <v>2</v>
      </c>
      <c r="D28" s="102"/>
      <c r="E28" s="141" t="s">
        <v>10</v>
      </c>
      <c r="F28" s="141">
        <v>2</v>
      </c>
      <c r="G28" s="141">
        <v>15</v>
      </c>
      <c r="H28" s="77" t="s">
        <v>382</v>
      </c>
      <c r="I28" s="141">
        <v>1</v>
      </c>
      <c r="J28" s="141"/>
      <c r="K28" s="141"/>
      <c r="L28" s="375" t="s">
        <v>362</v>
      </c>
      <c r="M28" s="375" t="s">
        <v>383</v>
      </c>
    </row>
    <row r="29" spans="1:13" ht="15">
      <c r="A29" s="141"/>
      <c r="B29" s="203" t="s">
        <v>384</v>
      </c>
      <c r="C29" s="113">
        <v>3</v>
      </c>
      <c r="D29" s="106">
        <v>1</v>
      </c>
      <c r="E29" s="141" t="s">
        <v>10</v>
      </c>
      <c r="F29" s="141">
        <v>2</v>
      </c>
      <c r="G29" s="141">
        <v>15</v>
      </c>
      <c r="H29" s="77" t="s">
        <v>382</v>
      </c>
      <c r="I29" s="141">
        <v>1</v>
      </c>
      <c r="J29" s="141">
        <v>2</v>
      </c>
      <c r="K29" s="141">
        <v>26.5</v>
      </c>
      <c r="L29" s="375" t="s">
        <v>360</v>
      </c>
      <c r="M29" s="375" t="s">
        <v>385</v>
      </c>
    </row>
    <row r="30" spans="1:13" ht="15">
      <c r="A30" s="141"/>
      <c r="B30" s="203" t="s">
        <v>386</v>
      </c>
      <c r="C30" s="113">
        <v>2</v>
      </c>
      <c r="D30" s="102"/>
      <c r="E30" s="141" t="s">
        <v>10</v>
      </c>
      <c r="F30" s="141">
        <v>2</v>
      </c>
      <c r="G30" s="141">
        <v>15</v>
      </c>
      <c r="H30" s="77" t="s">
        <v>382</v>
      </c>
      <c r="I30" s="141">
        <v>1</v>
      </c>
      <c r="J30" s="141"/>
      <c r="K30" s="141"/>
      <c r="L30" s="375" t="s">
        <v>362</v>
      </c>
      <c r="M30" s="375" t="s">
        <v>387</v>
      </c>
    </row>
    <row r="31" spans="1:13" ht="15">
      <c r="A31" s="141"/>
      <c r="B31" s="383" t="s">
        <v>174</v>
      </c>
      <c r="C31" s="113">
        <v>2</v>
      </c>
      <c r="D31" s="102"/>
      <c r="E31" s="141" t="s">
        <v>10</v>
      </c>
      <c r="F31" s="141">
        <v>2</v>
      </c>
      <c r="G31" s="141">
        <v>15</v>
      </c>
      <c r="H31" s="77" t="s">
        <v>382</v>
      </c>
      <c r="I31" s="141">
        <v>1</v>
      </c>
      <c r="J31" s="141"/>
      <c r="K31" s="141"/>
      <c r="L31" s="375" t="s">
        <v>362</v>
      </c>
      <c r="M31" s="375" t="s">
        <v>355</v>
      </c>
    </row>
    <row r="32" spans="1:13" ht="15">
      <c r="A32" s="141"/>
      <c r="B32" s="203" t="s">
        <v>388</v>
      </c>
      <c r="C32" s="113">
        <v>3</v>
      </c>
      <c r="D32" s="102">
        <v>1</v>
      </c>
      <c r="E32" s="141" t="s">
        <v>10</v>
      </c>
      <c r="F32" s="141">
        <v>2</v>
      </c>
      <c r="G32" s="141">
        <v>15</v>
      </c>
      <c r="H32" s="77" t="s">
        <v>382</v>
      </c>
      <c r="I32" s="141">
        <v>1</v>
      </c>
      <c r="J32" s="141"/>
      <c r="K32" s="141"/>
      <c r="L32" s="375" t="s">
        <v>362</v>
      </c>
      <c r="M32" s="375" t="s">
        <v>389</v>
      </c>
    </row>
    <row r="33" spans="1:13" ht="15">
      <c r="A33" s="141"/>
      <c r="B33" s="240" t="s">
        <v>366</v>
      </c>
      <c r="C33" s="141">
        <v>3</v>
      </c>
      <c r="D33" s="141"/>
      <c r="E33" s="141" t="s">
        <v>10</v>
      </c>
      <c r="F33" s="141">
        <v>2</v>
      </c>
      <c r="G33" s="141">
        <v>15</v>
      </c>
      <c r="H33" s="77" t="s">
        <v>382</v>
      </c>
      <c r="I33" s="141">
        <v>1</v>
      </c>
      <c r="J33" s="141"/>
      <c r="K33" s="141"/>
      <c r="L33" s="379"/>
      <c r="M33" s="375"/>
    </row>
    <row r="34" spans="1:95" s="374" customFormat="1" ht="15">
      <c r="A34" s="77"/>
      <c r="B34" s="75"/>
      <c r="C34" s="77">
        <f>SUM(C28:C33)</f>
        <v>15</v>
      </c>
      <c r="D34" s="77"/>
      <c r="E34" s="77"/>
      <c r="F34" s="141">
        <v>2</v>
      </c>
      <c r="G34" s="141">
        <v>15</v>
      </c>
      <c r="H34" s="77"/>
      <c r="I34" s="77"/>
      <c r="J34" s="77"/>
      <c r="K34" s="77"/>
      <c r="L34" s="381"/>
      <c r="M34" s="378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</row>
    <row r="35" spans="1:13" ht="15">
      <c r="A35" s="141"/>
      <c r="B35" s="231" t="s">
        <v>390</v>
      </c>
      <c r="C35" s="191">
        <v>3</v>
      </c>
      <c r="D35" s="102">
        <v>1</v>
      </c>
      <c r="E35" s="141" t="s">
        <v>7</v>
      </c>
      <c r="F35" s="141">
        <v>2</v>
      </c>
      <c r="G35" s="141">
        <v>15</v>
      </c>
      <c r="H35" s="77">
        <v>24</v>
      </c>
      <c r="I35" s="141">
        <v>1</v>
      </c>
      <c r="J35" s="141">
        <v>1</v>
      </c>
      <c r="K35" s="141">
        <v>24</v>
      </c>
      <c r="L35" s="372" t="s">
        <v>391</v>
      </c>
      <c r="M35" s="372" t="s">
        <v>392</v>
      </c>
    </row>
    <row r="36" spans="1:13" ht="15">
      <c r="A36" s="141"/>
      <c r="B36" s="231" t="s">
        <v>393</v>
      </c>
      <c r="C36" s="191">
        <v>3</v>
      </c>
      <c r="D36" s="102">
        <v>1</v>
      </c>
      <c r="E36" s="141" t="s">
        <v>7</v>
      </c>
      <c r="F36" s="141">
        <v>2</v>
      </c>
      <c r="G36" s="141">
        <v>15</v>
      </c>
      <c r="H36" s="77">
        <v>24</v>
      </c>
      <c r="I36" s="141">
        <v>1</v>
      </c>
      <c r="J36" s="141">
        <v>1</v>
      </c>
      <c r="K36" s="141">
        <v>24</v>
      </c>
      <c r="L36" s="372" t="s">
        <v>391</v>
      </c>
      <c r="M36" s="372" t="s">
        <v>365</v>
      </c>
    </row>
    <row r="37" spans="1:13" ht="15">
      <c r="A37" s="141"/>
      <c r="B37" s="231" t="s">
        <v>394</v>
      </c>
      <c r="C37" s="191">
        <v>3</v>
      </c>
      <c r="D37" s="106">
        <v>1</v>
      </c>
      <c r="E37" s="141" t="s">
        <v>7</v>
      </c>
      <c r="F37" s="141">
        <v>2</v>
      </c>
      <c r="G37" s="141">
        <v>15</v>
      </c>
      <c r="H37" s="77">
        <v>24</v>
      </c>
      <c r="I37" s="141">
        <v>1</v>
      </c>
      <c r="J37" s="141">
        <v>1</v>
      </c>
      <c r="K37" s="141">
        <v>24</v>
      </c>
      <c r="L37" s="372" t="s">
        <v>391</v>
      </c>
      <c r="M37" s="372" t="s">
        <v>395</v>
      </c>
    </row>
    <row r="38" spans="1:13" ht="15">
      <c r="A38" s="141"/>
      <c r="B38" s="231" t="s">
        <v>396</v>
      </c>
      <c r="C38" s="191">
        <v>3</v>
      </c>
      <c r="D38" s="102">
        <v>1</v>
      </c>
      <c r="E38" s="141" t="s">
        <v>7</v>
      </c>
      <c r="F38" s="141">
        <v>2</v>
      </c>
      <c r="G38" s="141">
        <v>15</v>
      </c>
      <c r="H38" s="77">
        <v>24</v>
      </c>
      <c r="I38" s="141">
        <v>1</v>
      </c>
      <c r="J38" s="141">
        <v>1</v>
      </c>
      <c r="K38" s="141">
        <v>24</v>
      </c>
      <c r="L38" s="372" t="s">
        <v>360</v>
      </c>
      <c r="M38" s="372" t="s">
        <v>397</v>
      </c>
    </row>
    <row r="39" spans="1:13" ht="15">
      <c r="A39" s="141"/>
      <c r="B39" s="231" t="s">
        <v>366</v>
      </c>
      <c r="C39" s="191">
        <v>3</v>
      </c>
      <c r="D39" s="106"/>
      <c r="E39" s="141" t="s">
        <v>7</v>
      </c>
      <c r="F39" s="141">
        <v>2</v>
      </c>
      <c r="G39" s="141">
        <v>15</v>
      </c>
      <c r="H39" s="77">
        <v>24</v>
      </c>
      <c r="I39" s="141">
        <v>1</v>
      </c>
      <c r="J39" s="141"/>
      <c r="K39" s="141"/>
      <c r="L39" s="379"/>
      <c r="M39" s="375"/>
    </row>
    <row r="40" spans="1:95" s="374" customFormat="1" ht="15">
      <c r="A40" s="77"/>
      <c r="B40" s="384"/>
      <c r="C40" s="385">
        <f>SUM(C35:C39)</f>
        <v>15</v>
      </c>
      <c r="D40" s="386"/>
      <c r="E40" s="77"/>
      <c r="F40" s="141">
        <v>2</v>
      </c>
      <c r="G40" s="141">
        <v>15</v>
      </c>
      <c r="H40" s="77"/>
      <c r="I40" s="77"/>
      <c r="J40" s="77"/>
      <c r="K40" s="77"/>
      <c r="L40" s="381"/>
      <c r="M40" s="378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87"/>
      <c r="BQ40" s="187"/>
      <c r="BR40" s="187"/>
      <c r="BS40" s="187"/>
      <c r="BT40" s="187"/>
      <c r="BU40" s="187"/>
      <c r="BV40" s="187"/>
      <c r="BW40" s="187"/>
      <c r="BX40" s="187"/>
      <c r="BY40" s="187"/>
      <c r="BZ40" s="187"/>
      <c r="CA40" s="187"/>
      <c r="CB40" s="187"/>
      <c r="CC40" s="187"/>
      <c r="CD40" s="187"/>
      <c r="CE40" s="187"/>
      <c r="CF40" s="187"/>
      <c r="CG40" s="187"/>
      <c r="CH40" s="187"/>
      <c r="CI40" s="187"/>
      <c r="CJ40" s="187"/>
      <c r="CK40" s="187"/>
      <c r="CL40" s="187"/>
      <c r="CM40" s="187"/>
      <c r="CN40" s="187"/>
      <c r="CO40" s="187"/>
      <c r="CP40" s="187"/>
      <c r="CQ40" s="187"/>
    </row>
    <row r="41" spans="1:13" ht="31.5">
      <c r="A41" s="141"/>
      <c r="B41" s="387" t="s">
        <v>398</v>
      </c>
      <c r="C41" s="318">
        <v>2</v>
      </c>
      <c r="D41" s="318">
        <v>0.5</v>
      </c>
      <c r="E41" s="141" t="s">
        <v>11</v>
      </c>
      <c r="F41" s="141">
        <v>2</v>
      </c>
      <c r="G41" s="141">
        <v>15</v>
      </c>
      <c r="H41" s="77">
        <v>16</v>
      </c>
      <c r="I41" s="141">
        <v>1</v>
      </c>
      <c r="J41" s="141">
        <v>1</v>
      </c>
      <c r="K41" s="141">
        <v>16</v>
      </c>
      <c r="L41" s="141" t="s">
        <v>345</v>
      </c>
      <c r="M41" s="238" t="s">
        <v>399</v>
      </c>
    </row>
    <row r="42" spans="1:13" ht="31.5">
      <c r="A42" s="141"/>
      <c r="B42" s="387" t="s">
        <v>400</v>
      </c>
      <c r="C42" s="388">
        <v>2</v>
      </c>
      <c r="D42" s="388">
        <v>0.5</v>
      </c>
      <c r="E42" s="141" t="s">
        <v>11</v>
      </c>
      <c r="F42" s="141">
        <v>2</v>
      </c>
      <c r="G42" s="141">
        <v>15</v>
      </c>
      <c r="H42" s="77">
        <v>16</v>
      </c>
      <c r="I42" s="141">
        <v>1</v>
      </c>
      <c r="J42" s="141">
        <v>1</v>
      </c>
      <c r="K42" s="141">
        <v>16</v>
      </c>
      <c r="L42" s="141" t="s">
        <v>401</v>
      </c>
      <c r="M42" s="238" t="s">
        <v>402</v>
      </c>
    </row>
    <row r="43" spans="1:13" ht="15.75">
      <c r="A43" s="141"/>
      <c r="B43" s="387" t="s">
        <v>403</v>
      </c>
      <c r="C43" s="318">
        <v>2</v>
      </c>
      <c r="D43" s="318">
        <v>0.5</v>
      </c>
      <c r="E43" s="141" t="s">
        <v>11</v>
      </c>
      <c r="F43" s="141">
        <v>2</v>
      </c>
      <c r="G43" s="141">
        <v>15</v>
      </c>
      <c r="H43" s="77">
        <v>16</v>
      </c>
      <c r="I43" s="141">
        <v>1</v>
      </c>
      <c r="J43" s="141">
        <v>1</v>
      </c>
      <c r="K43" s="141">
        <v>16</v>
      </c>
      <c r="L43" s="141" t="s">
        <v>345</v>
      </c>
      <c r="M43" s="238" t="s">
        <v>404</v>
      </c>
    </row>
    <row r="44" spans="1:13" ht="15.75">
      <c r="A44" s="141"/>
      <c r="B44" s="387" t="s">
        <v>405</v>
      </c>
      <c r="C44" s="318">
        <v>2</v>
      </c>
      <c r="D44" s="318"/>
      <c r="E44" s="141" t="s">
        <v>11</v>
      </c>
      <c r="F44" s="141">
        <v>2</v>
      </c>
      <c r="G44" s="141">
        <v>15</v>
      </c>
      <c r="H44" s="77">
        <v>16</v>
      </c>
      <c r="I44" s="141">
        <v>1</v>
      </c>
      <c r="J44" s="141"/>
      <c r="K44" s="141"/>
      <c r="L44" s="141" t="s">
        <v>401</v>
      </c>
      <c r="M44" s="389" t="s">
        <v>402</v>
      </c>
    </row>
    <row r="45" spans="1:13" ht="15.75">
      <c r="A45" s="141"/>
      <c r="B45" s="387" t="s">
        <v>406</v>
      </c>
      <c r="C45" s="318">
        <v>2</v>
      </c>
      <c r="D45" s="318">
        <v>2</v>
      </c>
      <c r="E45" s="141" t="s">
        <v>11</v>
      </c>
      <c r="F45" s="141">
        <v>2</v>
      </c>
      <c r="G45" s="141">
        <v>15</v>
      </c>
      <c r="H45" s="77">
        <v>16</v>
      </c>
      <c r="I45" s="141">
        <v>1</v>
      </c>
      <c r="J45" s="141">
        <v>1</v>
      </c>
      <c r="K45" s="141">
        <v>16</v>
      </c>
      <c r="L45" s="141" t="s">
        <v>407</v>
      </c>
      <c r="M45" s="389" t="s">
        <v>408</v>
      </c>
    </row>
    <row r="46" spans="1:13" ht="15.75">
      <c r="A46" s="141"/>
      <c r="B46" s="387" t="s">
        <v>409</v>
      </c>
      <c r="C46" s="318">
        <v>3</v>
      </c>
      <c r="D46" s="318">
        <v>1</v>
      </c>
      <c r="E46" s="141" t="s">
        <v>11</v>
      </c>
      <c r="F46" s="141">
        <v>2</v>
      </c>
      <c r="G46" s="141">
        <v>15</v>
      </c>
      <c r="H46" s="77">
        <v>16</v>
      </c>
      <c r="I46" s="141">
        <v>1</v>
      </c>
      <c r="J46" s="141">
        <v>1</v>
      </c>
      <c r="K46" s="141">
        <v>16</v>
      </c>
      <c r="L46" s="141" t="s">
        <v>345</v>
      </c>
      <c r="M46" s="389" t="s">
        <v>410</v>
      </c>
    </row>
    <row r="47" spans="1:13" ht="15">
      <c r="A47" s="141"/>
      <c r="B47" s="240" t="s">
        <v>366</v>
      </c>
      <c r="C47" s="141">
        <v>3</v>
      </c>
      <c r="D47" s="141"/>
      <c r="E47" s="141" t="s">
        <v>11</v>
      </c>
      <c r="F47" s="141">
        <v>2</v>
      </c>
      <c r="G47" s="141">
        <v>15</v>
      </c>
      <c r="H47" s="77">
        <v>16</v>
      </c>
      <c r="I47" s="141">
        <v>1</v>
      </c>
      <c r="J47" s="141"/>
      <c r="K47" s="141"/>
      <c r="L47" s="379"/>
      <c r="M47" s="389"/>
    </row>
    <row r="48" spans="1:95" s="374" customFormat="1" ht="15">
      <c r="A48" s="77"/>
      <c r="B48" s="75"/>
      <c r="C48" s="77">
        <f>SUM(C41:C47)</f>
        <v>16</v>
      </c>
      <c r="D48" s="77"/>
      <c r="E48" s="77"/>
      <c r="F48" s="141">
        <v>2</v>
      </c>
      <c r="G48" s="141">
        <v>15</v>
      </c>
      <c r="H48" s="77"/>
      <c r="I48" s="77"/>
      <c r="J48" s="77"/>
      <c r="K48" s="77"/>
      <c r="L48" s="381"/>
      <c r="M48" s="390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7"/>
      <c r="BY48" s="187"/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7"/>
      <c r="CN48" s="187"/>
      <c r="CO48" s="187"/>
      <c r="CP48" s="187"/>
      <c r="CQ48" s="187"/>
    </row>
    <row r="49" spans="1:13" ht="16.5">
      <c r="A49" s="141"/>
      <c r="B49" s="391" t="s">
        <v>411</v>
      </c>
      <c r="C49" s="392">
        <v>2</v>
      </c>
      <c r="D49" s="393"/>
      <c r="E49" s="141" t="s">
        <v>255</v>
      </c>
      <c r="F49" s="141">
        <v>2</v>
      </c>
      <c r="G49" s="141">
        <v>15</v>
      </c>
      <c r="H49" s="77">
        <v>16</v>
      </c>
      <c r="I49" s="141">
        <v>1</v>
      </c>
      <c r="J49" s="141"/>
      <c r="K49" s="141"/>
      <c r="L49" s="141" t="s">
        <v>345</v>
      </c>
      <c r="M49" s="389" t="s">
        <v>412</v>
      </c>
    </row>
    <row r="50" spans="1:13" ht="16.5">
      <c r="A50" s="141"/>
      <c r="B50" s="391" t="s">
        <v>413</v>
      </c>
      <c r="C50" s="392">
        <v>2</v>
      </c>
      <c r="D50" s="392"/>
      <c r="E50" s="141" t="s">
        <v>255</v>
      </c>
      <c r="F50" s="141">
        <v>2</v>
      </c>
      <c r="G50" s="141">
        <v>15</v>
      </c>
      <c r="H50" s="77">
        <v>16</v>
      </c>
      <c r="I50" s="141">
        <v>1</v>
      </c>
      <c r="J50" s="141"/>
      <c r="K50" s="141"/>
      <c r="L50" s="141" t="s">
        <v>345</v>
      </c>
      <c r="M50" s="389" t="s">
        <v>412</v>
      </c>
    </row>
    <row r="51" spans="1:13" ht="16.5">
      <c r="A51" s="141"/>
      <c r="B51" s="391" t="s">
        <v>414</v>
      </c>
      <c r="C51" s="392">
        <v>2</v>
      </c>
      <c r="D51" s="392"/>
      <c r="E51" s="141" t="s">
        <v>255</v>
      </c>
      <c r="F51" s="141">
        <v>2</v>
      </c>
      <c r="G51" s="141">
        <v>15</v>
      </c>
      <c r="H51" s="77">
        <v>16</v>
      </c>
      <c r="I51" s="141">
        <v>1</v>
      </c>
      <c r="J51" s="141"/>
      <c r="K51" s="141"/>
      <c r="L51" s="141" t="s">
        <v>345</v>
      </c>
      <c r="M51" s="389" t="s">
        <v>415</v>
      </c>
    </row>
    <row r="52" spans="1:13" ht="33">
      <c r="A52" s="141"/>
      <c r="B52" s="391" t="s">
        <v>416</v>
      </c>
      <c r="C52" s="392">
        <v>2</v>
      </c>
      <c r="D52" s="392"/>
      <c r="E52" s="141" t="s">
        <v>255</v>
      </c>
      <c r="F52" s="141">
        <v>2</v>
      </c>
      <c r="G52" s="141">
        <v>15</v>
      </c>
      <c r="H52" s="77">
        <v>16</v>
      </c>
      <c r="I52" s="141">
        <v>1</v>
      </c>
      <c r="J52" s="141"/>
      <c r="K52" s="141"/>
      <c r="L52" s="141" t="s">
        <v>345</v>
      </c>
      <c r="M52" s="238" t="s">
        <v>417</v>
      </c>
    </row>
    <row r="53" spans="1:13" ht="33">
      <c r="A53" s="141"/>
      <c r="B53" s="391" t="s">
        <v>418</v>
      </c>
      <c r="C53" s="392">
        <v>2</v>
      </c>
      <c r="D53" s="392">
        <v>0.5</v>
      </c>
      <c r="E53" s="141" t="s">
        <v>255</v>
      </c>
      <c r="F53" s="141">
        <v>2</v>
      </c>
      <c r="G53" s="141">
        <v>15</v>
      </c>
      <c r="H53" s="77">
        <v>16</v>
      </c>
      <c r="I53" s="141">
        <v>1</v>
      </c>
      <c r="J53" s="141">
        <v>1</v>
      </c>
      <c r="K53" s="141">
        <v>16</v>
      </c>
      <c r="L53" s="141" t="s">
        <v>345</v>
      </c>
      <c r="M53" s="389" t="s">
        <v>419</v>
      </c>
    </row>
    <row r="54" spans="1:13" ht="16.5">
      <c r="A54" s="141"/>
      <c r="B54" s="391" t="s">
        <v>420</v>
      </c>
      <c r="C54" s="392">
        <v>2</v>
      </c>
      <c r="D54" s="392">
        <v>0.5</v>
      </c>
      <c r="E54" s="141" t="s">
        <v>255</v>
      </c>
      <c r="F54" s="141">
        <v>2</v>
      </c>
      <c r="G54" s="141">
        <v>15</v>
      </c>
      <c r="H54" s="77">
        <v>16</v>
      </c>
      <c r="I54" s="141">
        <v>1</v>
      </c>
      <c r="J54" s="141">
        <v>1</v>
      </c>
      <c r="K54" s="141">
        <v>16</v>
      </c>
      <c r="L54" s="141" t="s">
        <v>345</v>
      </c>
      <c r="M54" s="238" t="s">
        <v>421</v>
      </c>
    </row>
    <row r="55" spans="1:13" ht="15">
      <c r="A55" s="141"/>
      <c r="B55" s="240" t="s">
        <v>366</v>
      </c>
      <c r="C55" s="141">
        <v>3</v>
      </c>
      <c r="D55" s="141"/>
      <c r="E55" s="141" t="s">
        <v>255</v>
      </c>
      <c r="F55" s="141">
        <v>2</v>
      </c>
      <c r="G55" s="141">
        <v>15</v>
      </c>
      <c r="H55" s="77">
        <v>16</v>
      </c>
      <c r="I55" s="141">
        <v>1</v>
      </c>
      <c r="J55" s="141"/>
      <c r="K55" s="141"/>
      <c r="L55" s="379"/>
      <c r="M55" s="389"/>
    </row>
    <row r="56" spans="1:95" s="374" customFormat="1" ht="15">
      <c r="A56" s="77"/>
      <c r="B56" s="75"/>
      <c r="C56" s="77">
        <f>SUM(C49:C55)</f>
        <v>15</v>
      </c>
      <c r="D56" s="77"/>
      <c r="E56" s="77"/>
      <c r="F56" s="141">
        <v>2</v>
      </c>
      <c r="G56" s="141">
        <v>15</v>
      </c>
      <c r="H56" s="77"/>
      <c r="I56" s="77"/>
      <c r="J56" s="77"/>
      <c r="K56" s="77"/>
      <c r="L56" s="381"/>
      <c r="M56" s="390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87"/>
      <c r="BI56" s="187"/>
      <c r="BJ56" s="187"/>
      <c r="BK56" s="187"/>
      <c r="BL56" s="187"/>
      <c r="BM56" s="187"/>
      <c r="BN56" s="187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7"/>
      <c r="CC56" s="187"/>
      <c r="CD56" s="187"/>
      <c r="CE56" s="187"/>
      <c r="CF56" s="187"/>
      <c r="CG56" s="187"/>
      <c r="CH56" s="187"/>
      <c r="CI56" s="187"/>
      <c r="CJ56" s="187"/>
      <c r="CK56" s="187"/>
      <c r="CL56" s="187"/>
      <c r="CM56" s="187"/>
      <c r="CN56" s="187"/>
      <c r="CO56" s="187"/>
      <c r="CP56" s="187"/>
      <c r="CQ56" s="187"/>
    </row>
    <row r="57" spans="1:13" ht="15">
      <c r="A57" s="141"/>
      <c r="B57" s="87" t="s">
        <v>422</v>
      </c>
      <c r="C57" s="59">
        <v>2</v>
      </c>
      <c r="D57" s="117">
        <v>0.5</v>
      </c>
      <c r="E57" s="141" t="s">
        <v>9</v>
      </c>
      <c r="F57" s="141">
        <v>2</v>
      </c>
      <c r="G57" s="141">
        <v>15</v>
      </c>
      <c r="H57" s="77">
        <v>18</v>
      </c>
      <c r="I57" s="141">
        <v>1</v>
      </c>
      <c r="J57" s="141">
        <v>1</v>
      </c>
      <c r="K57" s="141">
        <v>18</v>
      </c>
      <c r="L57" s="141" t="s">
        <v>345</v>
      </c>
      <c r="M57" s="389" t="s">
        <v>423</v>
      </c>
    </row>
    <row r="58" spans="1:13" ht="15">
      <c r="A58" s="141"/>
      <c r="B58" s="87" t="s">
        <v>424</v>
      </c>
      <c r="C58" s="59">
        <v>3</v>
      </c>
      <c r="D58" s="117">
        <v>1</v>
      </c>
      <c r="E58" s="141" t="s">
        <v>9</v>
      </c>
      <c r="F58" s="141">
        <v>2</v>
      </c>
      <c r="G58" s="141">
        <v>15</v>
      </c>
      <c r="H58" s="77">
        <v>18</v>
      </c>
      <c r="I58" s="141">
        <v>1</v>
      </c>
      <c r="J58" s="141">
        <v>1</v>
      </c>
      <c r="K58" s="141">
        <v>18</v>
      </c>
      <c r="L58" s="141" t="s">
        <v>425</v>
      </c>
      <c r="M58" s="389" t="s">
        <v>426</v>
      </c>
    </row>
    <row r="59" spans="1:13" ht="15">
      <c r="A59" s="141"/>
      <c r="B59" s="87" t="s">
        <v>427</v>
      </c>
      <c r="C59" s="59">
        <v>3</v>
      </c>
      <c r="D59" s="117">
        <v>1</v>
      </c>
      <c r="E59" s="141" t="s">
        <v>9</v>
      </c>
      <c r="F59" s="141">
        <v>2</v>
      </c>
      <c r="G59" s="141">
        <v>15</v>
      </c>
      <c r="H59" s="77">
        <v>18</v>
      </c>
      <c r="I59" s="141">
        <v>1</v>
      </c>
      <c r="J59" s="141">
        <v>1</v>
      </c>
      <c r="K59" s="141">
        <v>18</v>
      </c>
      <c r="L59" s="141" t="s">
        <v>345</v>
      </c>
      <c r="M59" s="389" t="s">
        <v>419</v>
      </c>
    </row>
    <row r="60" spans="1:13" ht="15">
      <c r="A60" s="141"/>
      <c r="B60" s="87" t="s">
        <v>428</v>
      </c>
      <c r="C60" s="59">
        <v>2</v>
      </c>
      <c r="D60" s="117">
        <v>0.5</v>
      </c>
      <c r="E60" s="141" t="s">
        <v>9</v>
      </c>
      <c r="F60" s="141">
        <v>2</v>
      </c>
      <c r="G60" s="141">
        <v>15</v>
      </c>
      <c r="H60" s="77">
        <v>18</v>
      </c>
      <c r="I60" s="141">
        <v>1</v>
      </c>
      <c r="J60" s="141">
        <v>1</v>
      </c>
      <c r="K60" s="141">
        <v>18</v>
      </c>
      <c r="L60" s="141" t="s">
        <v>401</v>
      </c>
      <c r="M60" s="389" t="s">
        <v>429</v>
      </c>
    </row>
    <row r="61" spans="1:13" ht="15">
      <c r="A61" s="141"/>
      <c r="B61" s="87" t="s">
        <v>593</v>
      </c>
      <c r="C61" s="59">
        <v>2</v>
      </c>
      <c r="D61" s="117"/>
      <c r="E61" s="141" t="s">
        <v>9</v>
      </c>
      <c r="F61" s="141">
        <v>2</v>
      </c>
      <c r="G61" s="141">
        <v>15</v>
      </c>
      <c r="H61" s="77">
        <v>18</v>
      </c>
      <c r="I61" s="141">
        <v>1</v>
      </c>
      <c r="J61" s="141"/>
      <c r="K61" s="141"/>
      <c r="L61" s="141" t="s">
        <v>345</v>
      </c>
      <c r="M61" s="389" t="s">
        <v>430</v>
      </c>
    </row>
    <row r="62" spans="1:13" ht="15">
      <c r="A62" s="141"/>
      <c r="B62" s="394" t="s">
        <v>431</v>
      </c>
      <c r="C62" s="59">
        <v>3</v>
      </c>
      <c r="D62" s="117"/>
      <c r="E62" s="141" t="s">
        <v>9</v>
      </c>
      <c r="F62" s="141">
        <v>2</v>
      </c>
      <c r="G62" s="141">
        <v>15</v>
      </c>
      <c r="H62" s="77">
        <v>18</v>
      </c>
      <c r="I62" s="141">
        <v>1</v>
      </c>
      <c r="J62" s="141">
        <v>1</v>
      </c>
      <c r="K62" s="141">
        <v>18</v>
      </c>
      <c r="L62" s="379"/>
      <c r="M62" s="389"/>
    </row>
    <row r="63" spans="1:95" s="374" customFormat="1" ht="15">
      <c r="A63" s="77"/>
      <c r="B63" s="395"/>
      <c r="C63" s="53">
        <f>SUM(C57:C62)</f>
        <v>15</v>
      </c>
      <c r="D63" s="159"/>
      <c r="E63" s="77"/>
      <c r="F63" s="141">
        <v>2</v>
      </c>
      <c r="G63" s="141">
        <v>15</v>
      </c>
      <c r="H63" s="77"/>
      <c r="I63" s="77"/>
      <c r="J63" s="77"/>
      <c r="K63" s="77"/>
      <c r="L63" s="381"/>
      <c r="M63" s="390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87"/>
      <c r="BI63" s="187"/>
      <c r="BJ63" s="187"/>
      <c r="BK63" s="187"/>
      <c r="BL63" s="187"/>
      <c r="BM63" s="187"/>
      <c r="BN63" s="187"/>
      <c r="BO63" s="187"/>
      <c r="BP63" s="187"/>
      <c r="BQ63" s="187"/>
      <c r="BR63" s="187"/>
      <c r="BS63" s="187"/>
      <c r="BT63" s="187"/>
      <c r="BU63" s="187"/>
      <c r="BV63" s="187"/>
      <c r="BW63" s="187"/>
      <c r="BX63" s="187"/>
      <c r="BY63" s="187"/>
      <c r="BZ63" s="187"/>
      <c r="CA63" s="187"/>
      <c r="CB63" s="187"/>
      <c r="CC63" s="187"/>
      <c r="CD63" s="187"/>
      <c r="CE63" s="187"/>
      <c r="CF63" s="187"/>
      <c r="CG63" s="187"/>
      <c r="CH63" s="187"/>
      <c r="CI63" s="187"/>
      <c r="CJ63" s="187"/>
      <c r="CK63" s="187"/>
      <c r="CL63" s="187"/>
      <c r="CM63" s="187"/>
      <c r="CN63" s="187"/>
      <c r="CO63" s="187"/>
      <c r="CP63" s="187"/>
      <c r="CQ63" s="187"/>
    </row>
    <row r="64" spans="1:13" ht="15">
      <c r="A64" s="141"/>
      <c r="B64" s="87" t="s">
        <v>432</v>
      </c>
      <c r="C64" s="59">
        <v>2</v>
      </c>
      <c r="D64" s="88">
        <v>0.5</v>
      </c>
      <c r="E64" s="141" t="s">
        <v>286</v>
      </c>
      <c r="F64" s="141">
        <v>2</v>
      </c>
      <c r="G64" s="141">
        <v>15</v>
      </c>
      <c r="H64" s="77">
        <v>18</v>
      </c>
      <c r="I64" s="141">
        <v>1</v>
      </c>
      <c r="J64" s="141">
        <v>1</v>
      </c>
      <c r="K64" s="141">
        <v>18</v>
      </c>
      <c r="L64" s="141" t="s">
        <v>345</v>
      </c>
      <c r="M64" s="389" t="s">
        <v>423</v>
      </c>
    </row>
    <row r="65" spans="1:13" ht="15">
      <c r="A65" s="141"/>
      <c r="B65" s="87" t="s">
        <v>427</v>
      </c>
      <c r="C65" s="59">
        <v>3</v>
      </c>
      <c r="D65" s="88">
        <v>1</v>
      </c>
      <c r="E65" s="141" t="s">
        <v>286</v>
      </c>
      <c r="F65" s="141">
        <v>2</v>
      </c>
      <c r="G65" s="141">
        <v>15</v>
      </c>
      <c r="H65" s="77">
        <v>18</v>
      </c>
      <c r="I65" s="141">
        <v>1</v>
      </c>
      <c r="J65" s="141">
        <v>1</v>
      </c>
      <c r="K65" s="141">
        <v>18</v>
      </c>
      <c r="L65" s="141" t="s">
        <v>345</v>
      </c>
      <c r="M65" s="389" t="s">
        <v>399</v>
      </c>
    </row>
    <row r="66" spans="1:13" ht="15">
      <c r="A66" s="141"/>
      <c r="B66" s="87" t="s">
        <v>433</v>
      </c>
      <c r="C66" s="59">
        <v>3</v>
      </c>
      <c r="D66" s="88">
        <v>1</v>
      </c>
      <c r="E66" s="141" t="s">
        <v>286</v>
      </c>
      <c r="F66" s="141">
        <v>2</v>
      </c>
      <c r="G66" s="141">
        <v>15</v>
      </c>
      <c r="H66" s="77">
        <v>18</v>
      </c>
      <c r="I66" s="141">
        <v>1</v>
      </c>
      <c r="J66" s="141">
        <v>1</v>
      </c>
      <c r="K66" s="141">
        <v>18</v>
      </c>
      <c r="L66" s="141" t="s">
        <v>345</v>
      </c>
      <c r="M66" s="389" t="s">
        <v>404</v>
      </c>
    </row>
    <row r="67" spans="1:13" ht="15">
      <c r="A67" s="141"/>
      <c r="B67" s="87" t="s">
        <v>434</v>
      </c>
      <c r="C67" s="59">
        <v>2</v>
      </c>
      <c r="D67" s="88"/>
      <c r="E67" s="141" t="s">
        <v>286</v>
      </c>
      <c r="F67" s="141">
        <v>2</v>
      </c>
      <c r="G67" s="141">
        <v>15</v>
      </c>
      <c r="H67" s="77">
        <v>18</v>
      </c>
      <c r="I67" s="141">
        <v>1</v>
      </c>
      <c r="J67" s="141"/>
      <c r="K67" s="141"/>
      <c r="L67" s="141" t="s">
        <v>345</v>
      </c>
      <c r="M67" s="389" t="s">
        <v>435</v>
      </c>
    </row>
    <row r="68" spans="1:13" ht="15">
      <c r="A68" s="141"/>
      <c r="B68" s="87" t="s">
        <v>594</v>
      </c>
      <c r="C68" s="59">
        <v>2</v>
      </c>
      <c r="D68" s="88"/>
      <c r="E68" s="141" t="s">
        <v>286</v>
      </c>
      <c r="F68" s="141">
        <v>2</v>
      </c>
      <c r="G68" s="141">
        <v>15</v>
      </c>
      <c r="H68" s="77">
        <v>18</v>
      </c>
      <c r="I68" s="141">
        <v>1</v>
      </c>
      <c r="J68" s="141"/>
      <c r="K68" s="141"/>
      <c r="L68" s="141" t="s">
        <v>345</v>
      </c>
      <c r="M68" s="238" t="s">
        <v>436</v>
      </c>
    </row>
    <row r="69" spans="1:13" ht="15">
      <c r="A69" s="141"/>
      <c r="B69" s="394" t="s">
        <v>431</v>
      </c>
      <c r="C69" s="59">
        <v>3</v>
      </c>
      <c r="D69" s="88"/>
      <c r="E69" s="141" t="s">
        <v>286</v>
      </c>
      <c r="F69" s="141">
        <v>2</v>
      </c>
      <c r="G69" s="141">
        <v>15</v>
      </c>
      <c r="H69" s="77">
        <v>18</v>
      </c>
      <c r="I69" s="141">
        <v>1</v>
      </c>
      <c r="J69" s="141">
        <v>1</v>
      </c>
      <c r="K69" s="141">
        <v>18</v>
      </c>
      <c r="L69" s="379"/>
      <c r="M69" s="379"/>
    </row>
    <row r="70" spans="1:95" s="374" customFormat="1" ht="15">
      <c r="A70" s="77"/>
      <c r="B70" s="395"/>
      <c r="C70" s="53">
        <f>SUM(C64:C69)</f>
        <v>15</v>
      </c>
      <c r="D70" s="54"/>
      <c r="E70" s="77"/>
      <c r="F70" s="141">
        <v>2</v>
      </c>
      <c r="G70" s="141">
        <v>15</v>
      </c>
      <c r="H70" s="77"/>
      <c r="I70" s="77"/>
      <c r="J70" s="77"/>
      <c r="K70" s="77"/>
      <c r="L70" s="381"/>
      <c r="M70" s="381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187"/>
      <c r="BI70" s="187"/>
      <c r="BJ70" s="187"/>
      <c r="BK70" s="187"/>
      <c r="BL70" s="187"/>
      <c r="BM70" s="187"/>
      <c r="BN70" s="187"/>
      <c r="BO70" s="187"/>
      <c r="BP70" s="187"/>
      <c r="BQ70" s="187"/>
      <c r="BR70" s="187"/>
      <c r="BS70" s="187"/>
      <c r="BT70" s="187"/>
      <c r="BU70" s="187"/>
      <c r="BV70" s="187"/>
      <c r="BW70" s="187"/>
      <c r="BX70" s="187"/>
      <c r="BY70" s="187"/>
      <c r="BZ70" s="187"/>
      <c r="CA70" s="187"/>
      <c r="CB70" s="187"/>
      <c r="CC70" s="187"/>
      <c r="CD70" s="187"/>
      <c r="CE70" s="187"/>
      <c r="CF70" s="187"/>
      <c r="CG70" s="187"/>
      <c r="CH70" s="187"/>
      <c r="CI70" s="187"/>
      <c r="CJ70" s="187"/>
      <c r="CK70" s="187"/>
      <c r="CL70" s="187"/>
      <c r="CM70" s="187"/>
      <c r="CN70" s="187"/>
      <c r="CO70" s="187"/>
      <c r="CP70" s="187"/>
      <c r="CQ70" s="187"/>
    </row>
    <row r="71" spans="1:13" ht="15">
      <c r="A71" s="141"/>
      <c r="B71" s="87" t="s">
        <v>437</v>
      </c>
      <c r="C71" s="59">
        <v>2</v>
      </c>
      <c r="D71" s="88"/>
      <c r="E71" s="141" t="s">
        <v>23</v>
      </c>
      <c r="F71" s="141">
        <v>2</v>
      </c>
      <c r="G71" s="141">
        <v>15</v>
      </c>
      <c r="H71" s="77">
        <v>18</v>
      </c>
      <c r="I71" s="141">
        <v>1</v>
      </c>
      <c r="J71" s="141"/>
      <c r="K71" s="141"/>
      <c r="L71" s="81" t="s">
        <v>438</v>
      </c>
      <c r="M71" s="80" t="s">
        <v>439</v>
      </c>
    </row>
    <row r="72" spans="1:13" ht="25.5">
      <c r="A72" s="141"/>
      <c r="B72" s="87" t="s">
        <v>440</v>
      </c>
      <c r="C72" s="59">
        <v>2</v>
      </c>
      <c r="D72" s="88">
        <v>2</v>
      </c>
      <c r="E72" s="141" t="s">
        <v>23</v>
      </c>
      <c r="F72" s="141">
        <v>2</v>
      </c>
      <c r="G72" s="141">
        <v>15</v>
      </c>
      <c r="H72" s="77">
        <v>18</v>
      </c>
      <c r="I72" s="141">
        <v>1</v>
      </c>
      <c r="J72" s="141">
        <v>1</v>
      </c>
      <c r="K72" s="141">
        <v>18</v>
      </c>
      <c r="L72" s="81" t="s">
        <v>441</v>
      </c>
      <c r="M72" s="80" t="s">
        <v>442</v>
      </c>
    </row>
    <row r="73" spans="1:13" ht="15">
      <c r="A73" s="141"/>
      <c r="B73" s="87" t="s">
        <v>443</v>
      </c>
      <c r="C73" s="59">
        <v>2</v>
      </c>
      <c r="D73" s="88"/>
      <c r="E73" s="141" t="s">
        <v>23</v>
      </c>
      <c r="F73" s="141">
        <v>2</v>
      </c>
      <c r="G73" s="141">
        <v>15</v>
      </c>
      <c r="H73" s="77">
        <v>18</v>
      </c>
      <c r="I73" s="141">
        <v>1</v>
      </c>
      <c r="J73" s="141"/>
      <c r="K73" s="141"/>
      <c r="L73" s="81" t="s">
        <v>438</v>
      </c>
      <c r="M73" s="80" t="s">
        <v>442</v>
      </c>
    </row>
    <row r="74" spans="1:13" ht="15">
      <c r="A74" s="141"/>
      <c r="B74" s="87" t="s">
        <v>595</v>
      </c>
      <c r="C74" s="59">
        <v>3</v>
      </c>
      <c r="D74" s="88">
        <v>1</v>
      </c>
      <c r="E74" s="141" t="s">
        <v>23</v>
      </c>
      <c r="F74" s="141">
        <v>2</v>
      </c>
      <c r="G74" s="141">
        <v>15</v>
      </c>
      <c r="H74" s="77">
        <v>18</v>
      </c>
      <c r="I74" s="141">
        <v>1</v>
      </c>
      <c r="J74" s="141">
        <v>1</v>
      </c>
      <c r="K74" s="141">
        <v>18</v>
      </c>
      <c r="L74" s="81"/>
      <c r="M74" s="80" t="s">
        <v>444</v>
      </c>
    </row>
    <row r="75" spans="1:13" ht="15">
      <c r="A75" s="141"/>
      <c r="B75" s="87" t="s">
        <v>596</v>
      </c>
      <c r="C75" s="59">
        <v>2</v>
      </c>
      <c r="D75" s="88"/>
      <c r="E75" s="141" t="s">
        <v>23</v>
      </c>
      <c r="F75" s="141">
        <v>2</v>
      </c>
      <c r="G75" s="141">
        <v>15</v>
      </c>
      <c r="H75" s="77">
        <v>18</v>
      </c>
      <c r="I75" s="141">
        <v>1</v>
      </c>
      <c r="J75" s="141"/>
      <c r="K75" s="141"/>
      <c r="L75" s="81" t="s">
        <v>438</v>
      </c>
      <c r="M75" s="80" t="s">
        <v>445</v>
      </c>
    </row>
    <row r="76" spans="1:13" ht="15">
      <c r="A76" s="141"/>
      <c r="B76" s="240" t="s">
        <v>366</v>
      </c>
      <c r="C76" s="141">
        <v>3</v>
      </c>
      <c r="D76" s="141"/>
      <c r="E76" s="141" t="s">
        <v>23</v>
      </c>
      <c r="F76" s="141">
        <v>2</v>
      </c>
      <c r="G76" s="141">
        <v>15</v>
      </c>
      <c r="H76" s="77">
        <v>18</v>
      </c>
      <c r="I76" s="141">
        <v>1</v>
      </c>
      <c r="J76" s="141"/>
      <c r="K76" s="141"/>
      <c r="L76" s="81"/>
      <c r="M76" s="81"/>
    </row>
    <row r="77" spans="1:95" s="374" customFormat="1" ht="15">
      <c r="A77" s="77"/>
      <c r="B77" s="75"/>
      <c r="C77" s="77">
        <f>SUM(C71:C76)</f>
        <v>14</v>
      </c>
      <c r="D77" s="77"/>
      <c r="E77" s="77"/>
      <c r="F77" s="141">
        <v>2</v>
      </c>
      <c r="G77" s="141">
        <v>15</v>
      </c>
      <c r="H77" s="77"/>
      <c r="I77" s="77"/>
      <c r="J77" s="77"/>
      <c r="K77" s="77"/>
      <c r="L77" s="42"/>
      <c r="M77" s="42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187"/>
      <c r="AT77" s="187"/>
      <c r="AU77" s="187"/>
      <c r="AV77" s="187"/>
      <c r="AW77" s="187"/>
      <c r="AX77" s="187"/>
      <c r="AY77" s="187"/>
      <c r="AZ77" s="187"/>
      <c r="BA77" s="187"/>
      <c r="BB77" s="187"/>
      <c r="BC77" s="187"/>
      <c r="BD77" s="187"/>
      <c r="BE77" s="187"/>
      <c r="BF77" s="187"/>
      <c r="BG77" s="187"/>
      <c r="BH77" s="187"/>
      <c r="BI77" s="187"/>
      <c r="BJ77" s="187"/>
      <c r="BK77" s="187"/>
      <c r="BL77" s="187"/>
      <c r="BM77" s="187"/>
      <c r="BN77" s="187"/>
      <c r="BO77" s="187"/>
      <c r="BP77" s="187"/>
      <c r="BQ77" s="187"/>
      <c r="BR77" s="187"/>
      <c r="BS77" s="187"/>
      <c r="BT77" s="187"/>
      <c r="BU77" s="187"/>
      <c r="BV77" s="187"/>
      <c r="BW77" s="187"/>
      <c r="BX77" s="187"/>
      <c r="BY77" s="187"/>
      <c r="BZ77" s="187"/>
      <c r="CA77" s="187"/>
      <c r="CB77" s="187"/>
      <c r="CC77" s="187"/>
      <c r="CD77" s="187"/>
      <c r="CE77" s="187"/>
      <c r="CF77" s="187"/>
      <c r="CG77" s="187"/>
      <c r="CH77" s="187"/>
      <c r="CI77" s="187"/>
      <c r="CJ77" s="187"/>
      <c r="CK77" s="187"/>
      <c r="CL77" s="187"/>
      <c r="CM77" s="187"/>
      <c r="CN77" s="187"/>
      <c r="CO77" s="187"/>
      <c r="CP77" s="187"/>
      <c r="CQ77" s="187"/>
    </row>
    <row r="78" spans="1:13" ht="15">
      <c r="A78" s="141"/>
      <c r="B78" s="87" t="s">
        <v>446</v>
      </c>
      <c r="C78" s="59">
        <v>2</v>
      </c>
      <c r="D78" s="88"/>
      <c r="E78" s="141" t="s">
        <v>25</v>
      </c>
      <c r="F78" s="141">
        <v>2</v>
      </c>
      <c r="G78" s="141">
        <v>15</v>
      </c>
      <c r="H78" s="77">
        <v>18</v>
      </c>
      <c r="I78" s="141">
        <v>1</v>
      </c>
      <c r="J78" s="141"/>
      <c r="K78" s="141"/>
      <c r="L78" s="81" t="s">
        <v>438</v>
      </c>
      <c r="M78" s="81" t="s">
        <v>447</v>
      </c>
    </row>
    <row r="79" spans="1:13" ht="15">
      <c r="A79" s="141"/>
      <c r="B79" s="87" t="s">
        <v>448</v>
      </c>
      <c r="C79" s="59">
        <v>2</v>
      </c>
      <c r="D79" s="88"/>
      <c r="E79" s="141" t="s">
        <v>25</v>
      </c>
      <c r="F79" s="141">
        <v>2</v>
      </c>
      <c r="G79" s="141">
        <v>15</v>
      </c>
      <c r="H79" s="77">
        <v>18</v>
      </c>
      <c r="I79" s="141">
        <v>1</v>
      </c>
      <c r="J79" s="141"/>
      <c r="K79" s="141"/>
      <c r="L79" s="81" t="s">
        <v>438</v>
      </c>
      <c r="M79" s="81" t="s">
        <v>449</v>
      </c>
    </row>
    <row r="80" spans="1:13" ht="15">
      <c r="A80" s="141"/>
      <c r="B80" s="87" t="s">
        <v>450</v>
      </c>
      <c r="C80" s="59">
        <v>3</v>
      </c>
      <c r="D80" s="88"/>
      <c r="E80" s="141" t="s">
        <v>25</v>
      </c>
      <c r="F80" s="141">
        <v>2</v>
      </c>
      <c r="G80" s="141">
        <v>15</v>
      </c>
      <c r="H80" s="77">
        <v>18</v>
      </c>
      <c r="I80" s="141">
        <v>1</v>
      </c>
      <c r="J80" s="141"/>
      <c r="K80" s="141"/>
      <c r="L80" s="81" t="s">
        <v>373</v>
      </c>
      <c r="M80" s="81" t="s">
        <v>451</v>
      </c>
    </row>
    <row r="81" spans="1:13" ht="25.5">
      <c r="A81" s="141"/>
      <c r="B81" s="87" t="s">
        <v>597</v>
      </c>
      <c r="C81" s="59">
        <v>2</v>
      </c>
      <c r="D81" s="88"/>
      <c r="E81" s="141" t="s">
        <v>25</v>
      </c>
      <c r="F81" s="141">
        <v>2</v>
      </c>
      <c r="G81" s="141">
        <v>15</v>
      </c>
      <c r="H81" s="77">
        <v>18</v>
      </c>
      <c r="I81" s="141">
        <v>1</v>
      </c>
      <c r="J81" s="141"/>
      <c r="K81" s="141"/>
      <c r="L81" s="81" t="s">
        <v>438</v>
      </c>
      <c r="M81" s="81" t="s">
        <v>452</v>
      </c>
    </row>
    <row r="82" spans="1:13" ht="25.5">
      <c r="A82" s="141"/>
      <c r="B82" s="87" t="s">
        <v>598</v>
      </c>
      <c r="C82" s="59">
        <v>2</v>
      </c>
      <c r="D82" s="88"/>
      <c r="E82" s="141" t="s">
        <v>25</v>
      </c>
      <c r="F82" s="141">
        <v>2</v>
      </c>
      <c r="G82" s="141">
        <v>15</v>
      </c>
      <c r="H82" s="77">
        <v>18</v>
      </c>
      <c r="I82" s="141">
        <v>1</v>
      </c>
      <c r="J82" s="141"/>
      <c r="K82" s="141"/>
      <c r="L82" s="81" t="s">
        <v>438</v>
      </c>
      <c r="M82" s="81" t="s">
        <v>453</v>
      </c>
    </row>
    <row r="83" spans="1:13" ht="15">
      <c r="A83" s="141"/>
      <c r="B83" s="240" t="s">
        <v>366</v>
      </c>
      <c r="C83" s="141">
        <v>3</v>
      </c>
      <c r="D83" s="141"/>
      <c r="E83" s="141" t="s">
        <v>25</v>
      </c>
      <c r="F83" s="141">
        <v>2</v>
      </c>
      <c r="G83" s="141">
        <v>15</v>
      </c>
      <c r="H83" s="77">
        <v>18</v>
      </c>
      <c r="I83" s="141">
        <v>1</v>
      </c>
      <c r="J83" s="141"/>
      <c r="K83" s="141"/>
      <c r="L83" s="81"/>
      <c r="M83" s="81"/>
    </row>
    <row r="84" spans="1:95" s="374" customFormat="1" ht="15">
      <c r="A84" s="77"/>
      <c r="B84" s="75"/>
      <c r="C84" s="77">
        <f>SUM(C78:C83)</f>
        <v>14</v>
      </c>
      <c r="D84" s="77"/>
      <c r="E84" s="77"/>
      <c r="F84" s="141">
        <v>2</v>
      </c>
      <c r="G84" s="141">
        <v>15</v>
      </c>
      <c r="H84" s="77"/>
      <c r="I84" s="77"/>
      <c r="J84" s="77"/>
      <c r="K84" s="77"/>
      <c r="L84" s="42"/>
      <c r="M84" s="42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187"/>
      <c r="AK84" s="187"/>
      <c r="AL84" s="187"/>
      <c r="AM84" s="187"/>
      <c r="AN84" s="187"/>
      <c r="AO84" s="187"/>
      <c r="AP84" s="187"/>
      <c r="AQ84" s="187"/>
      <c r="AR84" s="187"/>
      <c r="AS84" s="187"/>
      <c r="AT84" s="187"/>
      <c r="AU84" s="187"/>
      <c r="AV84" s="187"/>
      <c r="AW84" s="187"/>
      <c r="AX84" s="187"/>
      <c r="AY84" s="187"/>
      <c r="AZ84" s="187"/>
      <c r="BA84" s="187"/>
      <c r="BB84" s="187"/>
      <c r="BC84" s="187"/>
      <c r="BD84" s="187"/>
      <c r="BE84" s="187"/>
      <c r="BF84" s="187"/>
      <c r="BG84" s="187"/>
      <c r="BH84" s="187"/>
      <c r="BI84" s="187"/>
      <c r="BJ84" s="187"/>
      <c r="BK84" s="187"/>
      <c r="BL84" s="187"/>
      <c r="BM84" s="187"/>
      <c r="BN84" s="187"/>
      <c r="BO84" s="187"/>
      <c r="BP84" s="187"/>
      <c r="BQ84" s="187"/>
      <c r="BR84" s="187"/>
      <c r="BS84" s="187"/>
      <c r="BT84" s="187"/>
      <c r="BU84" s="187"/>
      <c r="BV84" s="187"/>
      <c r="BW84" s="187"/>
      <c r="BX84" s="187"/>
      <c r="BY84" s="187"/>
      <c r="BZ84" s="187"/>
      <c r="CA84" s="187"/>
      <c r="CB84" s="187"/>
      <c r="CC84" s="187"/>
      <c r="CD84" s="187"/>
      <c r="CE84" s="187"/>
      <c r="CF84" s="187"/>
      <c r="CG84" s="187"/>
      <c r="CH84" s="187"/>
      <c r="CI84" s="187"/>
      <c r="CJ84" s="187"/>
      <c r="CK84" s="187"/>
      <c r="CL84" s="187"/>
      <c r="CM84" s="187"/>
      <c r="CN84" s="187"/>
      <c r="CO84" s="187"/>
      <c r="CP84" s="187"/>
      <c r="CQ84" s="187"/>
    </row>
    <row r="85" spans="1:13" ht="15">
      <c r="A85" s="141"/>
      <c r="B85" s="87" t="s">
        <v>454</v>
      </c>
      <c r="C85" s="59">
        <v>2</v>
      </c>
      <c r="D85" s="88"/>
      <c r="E85" s="141" t="s">
        <v>455</v>
      </c>
      <c r="F85" s="141">
        <v>2</v>
      </c>
      <c r="G85" s="141">
        <v>15</v>
      </c>
      <c r="H85" s="77">
        <v>18</v>
      </c>
      <c r="I85" s="141">
        <v>1</v>
      </c>
      <c r="J85" s="141"/>
      <c r="K85" s="141"/>
      <c r="L85" s="81" t="s">
        <v>345</v>
      </c>
      <c r="M85" s="80" t="s">
        <v>445</v>
      </c>
    </row>
    <row r="86" spans="1:13" ht="15">
      <c r="A86" s="141"/>
      <c r="B86" s="87" t="s">
        <v>456</v>
      </c>
      <c r="C86" s="59">
        <v>3</v>
      </c>
      <c r="D86" s="88"/>
      <c r="E86" s="141" t="s">
        <v>455</v>
      </c>
      <c r="F86" s="141">
        <v>2</v>
      </c>
      <c r="G86" s="141">
        <v>15</v>
      </c>
      <c r="H86" s="77">
        <v>18</v>
      </c>
      <c r="I86" s="141">
        <v>1</v>
      </c>
      <c r="J86" s="141"/>
      <c r="K86" s="141"/>
      <c r="L86" s="81" t="s">
        <v>457</v>
      </c>
      <c r="M86" s="80" t="s">
        <v>445</v>
      </c>
    </row>
    <row r="87" spans="1:13" ht="15">
      <c r="A87" s="141"/>
      <c r="B87" s="87" t="s">
        <v>458</v>
      </c>
      <c r="C87" s="59">
        <v>3</v>
      </c>
      <c r="D87" s="88">
        <v>1</v>
      </c>
      <c r="E87" s="141" t="s">
        <v>455</v>
      </c>
      <c r="F87" s="141">
        <v>2</v>
      </c>
      <c r="G87" s="141">
        <v>15</v>
      </c>
      <c r="H87" s="77">
        <v>18</v>
      </c>
      <c r="I87" s="141">
        <v>1</v>
      </c>
      <c r="J87" s="141">
        <v>1</v>
      </c>
      <c r="K87" s="141">
        <v>18</v>
      </c>
      <c r="L87" s="81" t="s">
        <v>457</v>
      </c>
      <c r="M87" s="80" t="s">
        <v>385</v>
      </c>
    </row>
    <row r="88" spans="1:13" ht="15">
      <c r="A88" s="141"/>
      <c r="B88" s="87" t="s">
        <v>599</v>
      </c>
      <c r="C88" s="59">
        <v>3</v>
      </c>
      <c r="D88" s="88">
        <v>1</v>
      </c>
      <c r="E88" s="141" t="s">
        <v>455</v>
      </c>
      <c r="F88" s="141">
        <v>2</v>
      </c>
      <c r="G88" s="141">
        <v>15</v>
      </c>
      <c r="H88" s="77">
        <v>18</v>
      </c>
      <c r="I88" s="141">
        <v>1</v>
      </c>
      <c r="J88" s="141">
        <v>1</v>
      </c>
      <c r="K88" s="141">
        <v>18</v>
      </c>
      <c r="L88" s="81" t="s">
        <v>457</v>
      </c>
      <c r="M88" s="80" t="s">
        <v>459</v>
      </c>
    </row>
    <row r="89" spans="1:13" ht="15">
      <c r="A89" s="141"/>
      <c r="B89" s="240" t="s">
        <v>366</v>
      </c>
      <c r="C89" s="141">
        <v>3</v>
      </c>
      <c r="D89" s="88"/>
      <c r="E89" s="141" t="s">
        <v>455</v>
      </c>
      <c r="F89" s="141">
        <v>2</v>
      </c>
      <c r="G89" s="141">
        <v>15</v>
      </c>
      <c r="H89" s="77">
        <v>18</v>
      </c>
      <c r="I89" s="141"/>
      <c r="J89" s="141"/>
      <c r="K89" s="141"/>
      <c r="L89" s="81"/>
      <c r="M89" s="80"/>
    </row>
    <row r="90" spans="1:95" s="374" customFormat="1" ht="15">
      <c r="A90" s="77"/>
      <c r="B90" s="75"/>
      <c r="C90" s="77">
        <f>SUM(C85:C89)</f>
        <v>14</v>
      </c>
      <c r="D90" s="77"/>
      <c r="E90" s="77"/>
      <c r="F90" s="77">
        <v>2</v>
      </c>
      <c r="G90" s="77">
        <v>15</v>
      </c>
      <c r="H90" s="77"/>
      <c r="I90" s="77"/>
      <c r="J90" s="77"/>
      <c r="K90" s="77"/>
      <c r="L90" s="381"/>
      <c r="M90" s="381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7"/>
      <c r="AT90" s="187"/>
      <c r="AU90" s="187"/>
      <c r="AV90" s="187"/>
      <c r="AW90" s="187"/>
      <c r="AX90" s="187"/>
      <c r="AY90" s="187"/>
      <c r="AZ90" s="187"/>
      <c r="BA90" s="187"/>
      <c r="BB90" s="187"/>
      <c r="BC90" s="187"/>
      <c r="BD90" s="187"/>
      <c r="BE90" s="187"/>
      <c r="BF90" s="187"/>
      <c r="BG90" s="187"/>
      <c r="BH90" s="187"/>
      <c r="BI90" s="187"/>
      <c r="BJ90" s="187"/>
      <c r="BK90" s="187"/>
      <c r="BL90" s="187"/>
      <c r="BM90" s="187"/>
      <c r="BN90" s="187"/>
      <c r="BO90" s="187"/>
      <c r="BP90" s="187"/>
      <c r="BQ90" s="187"/>
      <c r="BR90" s="187"/>
      <c r="BS90" s="187"/>
      <c r="BT90" s="187"/>
      <c r="BU90" s="187"/>
      <c r="BV90" s="187"/>
      <c r="BW90" s="187"/>
      <c r="BX90" s="187"/>
      <c r="BY90" s="187"/>
      <c r="BZ90" s="187"/>
      <c r="CA90" s="187"/>
      <c r="CB90" s="187"/>
      <c r="CC90" s="187"/>
      <c r="CD90" s="187"/>
      <c r="CE90" s="187"/>
      <c r="CF90" s="187"/>
      <c r="CG90" s="187"/>
      <c r="CH90" s="187"/>
      <c r="CI90" s="187"/>
      <c r="CJ90" s="187"/>
      <c r="CK90" s="187"/>
      <c r="CL90" s="187"/>
      <c r="CM90" s="187"/>
      <c r="CN90" s="187"/>
      <c r="CO90" s="187"/>
      <c r="CP90" s="187"/>
      <c r="CQ90" s="187"/>
    </row>
    <row r="91" spans="1:95" s="374" customFormat="1" ht="15">
      <c r="A91" s="79"/>
      <c r="B91" s="48" t="s">
        <v>602</v>
      </c>
      <c r="C91" s="49">
        <v>3</v>
      </c>
      <c r="D91" s="50">
        <v>1</v>
      </c>
      <c r="E91" s="79" t="s">
        <v>18</v>
      </c>
      <c r="F91" s="79">
        <v>2</v>
      </c>
      <c r="G91" s="79">
        <v>15</v>
      </c>
      <c r="H91" s="77"/>
      <c r="I91" s="77"/>
      <c r="J91" s="77"/>
      <c r="K91" s="77"/>
      <c r="L91" s="381"/>
      <c r="M91" s="381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  <c r="AM91" s="187"/>
      <c r="AN91" s="187"/>
      <c r="AO91" s="187"/>
      <c r="AP91" s="187"/>
      <c r="AQ91" s="187"/>
      <c r="AR91" s="187"/>
      <c r="AS91" s="187"/>
      <c r="AT91" s="187"/>
      <c r="AU91" s="187"/>
      <c r="AV91" s="187"/>
      <c r="AW91" s="187"/>
      <c r="AX91" s="187"/>
      <c r="AY91" s="187"/>
      <c r="AZ91" s="187"/>
      <c r="BA91" s="187"/>
      <c r="BB91" s="187"/>
      <c r="BC91" s="187"/>
      <c r="BD91" s="187"/>
      <c r="BE91" s="187"/>
      <c r="BF91" s="187"/>
      <c r="BG91" s="187"/>
      <c r="BH91" s="187"/>
      <c r="BI91" s="187"/>
      <c r="BJ91" s="187"/>
      <c r="BK91" s="187"/>
      <c r="BL91" s="187"/>
      <c r="BM91" s="187"/>
      <c r="BN91" s="187"/>
      <c r="BO91" s="187"/>
      <c r="BP91" s="187"/>
      <c r="BQ91" s="187"/>
      <c r="BR91" s="187"/>
      <c r="BS91" s="187"/>
      <c r="BT91" s="187"/>
      <c r="BU91" s="187"/>
      <c r="BV91" s="187"/>
      <c r="BW91" s="187"/>
      <c r="BX91" s="187"/>
      <c r="BY91" s="187"/>
      <c r="BZ91" s="187"/>
      <c r="CA91" s="187"/>
      <c r="CB91" s="187"/>
      <c r="CC91" s="187"/>
      <c r="CD91" s="187"/>
      <c r="CE91" s="187"/>
      <c r="CF91" s="187"/>
      <c r="CG91" s="187"/>
      <c r="CH91" s="187"/>
      <c r="CI91" s="187"/>
      <c r="CJ91" s="187"/>
      <c r="CK91" s="187"/>
      <c r="CL91" s="187"/>
      <c r="CM91" s="187"/>
      <c r="CN91" s="187"/>
      <c r="CO91" s="187"/>
      <c r="CP91" s="187"/>
      <c r="CQ91" s="187"/>
    </row>
    <row r="92" spans="1:95" s="374" customFormat="1" ht="15">
      <c r="A92" s="79"/>
      <c r="B92" s="48" t="s">
        <v>603</v>
      </c>
      <c r="C92" s="49">
        <v>3</v>
      </c>
      <c r="D92" s="50">
        <v>1</v>
      </c>
      <c r="E92" s="79" t="s">
        <v>18</v>
      </c>
      <c r="F92" s="79">
        <v>2</v>
      </c>
      <c r="G92" s="79">
        <v>15</v>
      </c>
      <c r="H92" s="77"/>
      <c r="I92" s="77"/>
      <c r="J92" s="77"/>
      <c r="K92" s="77"/>
      <c r="L92" s="381"/>
      <c r="M92" s="381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  <c r="AK92" s="187"/>
      <c r="AL92" s="187"/>
      <c r="AM92" s="187"/>
      <c r="AN92" s="187"/>
      <c r="AO92" s="187"/>
      <c r="AP92" s="187"/>
      <c r="AQ92" s="187"/>
      <c r="AR92" s="187"/>
      <c r="AS92" s="187"/>
      <c r="AT92" s="187"/>
      <c r="AU92" s="187"/>
      <c r="AV92" s="187"/>
      <c r="AW92" s="187"/>
      <c r="AX92" s="187"/>
      <c r="AY92" s="187"/>
      <c r="AZ92" s="187"/>
      <c r="BA92" s="187"/>
      <c r="BB92" s="187"/>
      <c r="BC92" s="187"/>
      <c r="BD92" s="187"/>
      <c r="BE92" s="187"/>
      <c r="BF92" s="187"/>
      <c r="BG92" s="187"/>
      <c r="BH92" s="187"/>
      <c r="BI92" s="187"/>
      <c r="BJ92" s="187"/>
      <c r="BK92" s="187"/>
      <c r="BL92" s="187"/>
      <c r="BM92" s="187"/>
      <c r="BN92" s="187"/>
      <c r="BO92" s="187"/>
      <c r="BP92" s="187"/>
      <c r="BQ92" s="187"/>
      <c r="BR92" s="187"/>
      <c r="BS92" s="187"/>
      <c r="BT92" s="187"/>
      <c r="BU92" s="187"/>
      <c r="BV92" s="187"/>
      <c r="BW92" s="187"/>
      <c r="BX92" s="187"/>
      <c r="BY92" s="187"/>
      <c r="BZ92" s="187"/>
      <c r="CA92" s="187"/>
      <c r="CB92" s="187"/>
      <c r="CC92" s="187"/>
      <c r="CD92" s="187"/>
      <c r="CE92" s="187"/>
      <c r="CF92" s="187"/>
      <c r="CG92" s="187"/>
      <c r="CH92" s="187"/>
      <c r="CI92" s="187"/>
      <c r="CJ92" s="187"/>
      <c r="CK92" s="187"/>
      <c r="CL92" s="187"/>
      <c r="CM92" s="187"/>
      <c r="CN92" s="187"/>
      <c r="CO92" s="187"/>
      <c r="CP92" s="187"/>
      <c r="CQ92" s="187"/>
    </row>
    <row r="93" spans="1:95" s="374" customFormat="1" ht="15">
      <c r="A93" s="79"/>
      <c r="B93" s="48" t="s">
        <v>604</v>
      </c>
      <c r="C93" s="49">
        <v>3</v>
      </c>
      <c r="D93" s="50">
        <v>1</v>
      </c>
      <c r="E93" s="79" t="s">
        <v>18</v>
      </c>
      <c r="F93" s="79">
        <v>2</v>
      </c>
      <c r="G93" s="79">
        <v>15</v>
      </c>
      <c r="H93" s="77"/>
      <c r="I93" s="77"/>
      <c r="J93" s="77"/>
      <c r="K93" s="77"/>
      <c r="L93" s="381"/>
      <c r="M93" s="381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  <c r="AF93" s="187"/>
      <c r="AG93" s="187"/>
      <c r="AH93" s="187"/>
      <c r="AI93" s="187"/>
      <c r="AJ93" s="187"/>
      <c r="AK93" s="187"/>
      <c r="AL93" s="187"/>
      <c r="AM93" s="187"/>
      <c r="AN93" s="187"/>
      <c r="AO93" s="187"/>
      <c r="AP93" s="187"/>
      <c r="AQ93" s="187"/>
      <c r="AR93" s="187"/>
      <c r="AS93" s="187"/>
      <c r="AT93" s="187"/>
      <c r="AU93" s="187"/>
      <c r="AV93" s="187"/>
      <c r="AW93" s="187"/>
      <c r="AX93" s="187"/>
      <c r="AY93" s="187"/>
      <c r="AZ93" s="187"/>
      <c r="BA93" s="187"/>
      <c r="BB93" s="187"/>
      <c r="BC93" s="187"/>
      <c r="BD93" s="187"/>
      <c r="BE93" s="187"/>
      <c r="BF93" s="187"/>
      <c r="BG93" s="187"/>
      <c r="BH93" s="187"/>
      <c r="BI93" s="187"/>
      <c r="BJ93" s="187"/>
      <c r="BK93" s="187"/>
      <c r="BL93" s="187"/>
      <c r="BM93" s="187"/>
      <c r="BN93" s="187"/>
      <c r="BO93" s="187"/>
      <c r="BP93" s="187"/>
      <c r="BQ93" s="187"/>
      <c r="BR93" s="187"/>
      <c r="BS93" s="187"/>
      <c r="BT93" s="187"/>
      <c r="BU93" s="187"/>
      <c r="BV93" s="187"/>
      <c r="BW93" s="187"/>
      <c r="BX93" s="187"/>
      <c r="BY93" s="187"/>
      <c r="BZ93" s="187"/>
      <c r="CA93" s="187"/>
      <c r="CB93" s="187"/>
      <c r="CC93" s="187"/>
      <c r="CD93" s="187"/>
      <c r="CE93" s="187"/>
      <c r="CF93" s="187"/>
      <c r="CG93" s="187"/>
      <c r="CH93" s="187"/>
      <c r="CI93" s="187"/>
      <c r="CJ93" s="187"/>
      <c r="CK93" s="187"/>
      <c r="CL93" s="187"/>
      <c r="CM93" s="187"/>
      <c r="CN93" s="187"/>
      <c r="CO93" s="187"/>
      <c r="CP93" s="187"/>
      <c r="CQ93" s="187"/>
    </row>
    <row r="94" spans="1:95" s="374" customFormat="1" ht="15">
      <c r="A94" s="79"/>
      <c r="B94" s="51" t="s">
        <v>605</v>
      </c>
      <c r="C94" s="49">
        <v>2</v>
      </c>
      <c r="D94" s="50">
        <v>2</v>
      </c>
      <c r="E94" s="79" t="s">
        <v>18</v>
      </c>
      <c r="F94" s="79">
        <v>2</v>
      </c>
      <c r="G94" s="79">
        <v>15</v>
      </c>
      <c r="H94" s="77"/>
      <c r="I94" s="77"/>
      <c r="J94" s="77"/>
      <c r="K94" s="77"/>
      <c r="L94" s="381"/>
      <c r="M94" s="381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7"/>
      <c r="AR94" s="187"/>
      <c r="AS94" s="187"/>
      <c r="AT94" s="187"/>
      <c r="AU94" s="187"/>
      <c r="AV94" s="187"/>
      <c r="AW94" s="187"/>
      <c r="AX94" s="187"/>
      <c r="AY94" s="187"/>
      <c r="AZ94" s="187"/>
      <c r="BA94" s="187"/>
      <c r="BB94" s="187"/>
      <c r="BC94" s="187"/>
      <c r="BD94" s="187"/>
      <c r="BE94" s="187"/>
      <c r="BF94" s="187"/>
      <c r="BG94" s="187"/>
      <c r="BH94" s="187"/>
      <c r="BI94" s="187"/>
      <c r="BJ94" s="187"/>
      <c r="BK94" s="187"/>
      <c r="BL94" s="187"/>
      <c r="BM94" s="187"/>
      <c r="BN94" s="187"/>
      <c r="BO94" s="187"/>
      <c r="BP94" s="187"/>
      <c r="BQ94" s="187"/>
      <c r="BR94" s="187"/>
      <c r="BS94" s="187"/>
      <c r="BT94" s="187"/>
      <c r="BU94" s="187"/>
      <c r="BV94" s="187"/>
      <c r="BW94" s="187"/>
      <c r="BX94" s="187"/>
      <c r="BY94" s="187"/>
      <c r="BZ94" s="187"/>
      <c r="CA94" s="187"/>
      <c r="CB94" s="187"/>
      <c r="CC94" s="187"/>
      <c r="CD94" s="187"/>
      <c r="CE94" s="187"/>
      <c r="CF94" s="187"/>
      <c r="CG94" s="187"/>
      <c r="CH94" s="187"/>
      <c r="CI94" s="187"/>
      <c r="CJ94" s="187"/>
      <c r="CK94" s="187"/>
      <c r="CL94" s="187"/>
      <c r="CM94" s="187"/>
      <c r="CN94" s="187"/>
      <c r="CO94" s="187"/>
      <c r="CP94" s="187"/>
      <c r="CQ94" s="187"/>
    </row>
    <row r="95" spans="1:95" s="374" customFormat="1" ht="15">
      <c r="A95" s="79"/>
      <c r="B95" s="51" t="s">
        <v>606</v>
      </c>
      <c r="C95" s="49">
        <v>2</v>
      </c>
      <c r="D95" s="50"/>
      <c r="E95" s="79" t="s">
        <v>18</v>
      </c>
      <c r="F95" s="79">
        <v>2</v>
      </c>
      <c r="G95" s="79">
        <v>15</v>
      </c>
      <c r="H95" s="77"/>
      <c r="I95" s="77"/>
      <c r="J95" s="77"/>
      <c r="K95" s="77"/>
      <c r="L95" s="381"/>
      <c r="M95" s="381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7"/>
      <c r="AR95" s="187"/>
      <c r="AS95" s="187"/>
      <c r="AT95" s="187"/>
      <c r="AU95" s="187"/>
      <c r="AV95" s="187"/>
      <c r="AW95" s="187"/>
      <c r="AX95" s="187"/>
      <c r="AY95" s="187"/>
      <c r="AZ95" s="187"/>
      <c r="BA95" s="187"/>
      <c r="BB95" s="187"/>
      <c r="BC95" s="187"/>
      <c r="BD95" s="187"/>
      <c r="BE95" s="187"/>
      <c r="BF95" s="187"/>
      <c r="BG95" s="187"/>
      <c r="BH95" s="187"/>
      <c r="BI95" s="187"/>
      <c r="BJ95" s="187"/>
      <c r="BK95" s="187"/>
      <c r="BL95" s="187"/>
      <c r="BM95" s="187"/>
      <c r="BN95" s="187"/>
      <c r="BO95" s="187"/>
      <c r="BP95" s="187"/>
      <c r="BQ95" s="187"/>
      <c r="BR95" s="187"/>
      <c r="BS95" s="187"/>
      <c r="BT95" s="187"/>
      <c r="BU95" s="187"/>
      <c r="BV95" s="187"/>
      <c r="BW95" s="187"/>
      <c r="BX95" s="187"/>
      <c r="BY95" s="187"/>
      <c r="BZ95" s="187"/>
      <c r="CA95" s="187"/>
      <c r="CB95" s="187"/>
      <c r="CC95" s="187"/>
      <c r="CD95" s="187"/>
      <c r="CE95" s="187"/>
      <c r="CF95" s="187"/>
      <c r="CG95" s="187"/>
      <c r="CH95" s="187"/>
      <c r="CI95" s="187"/>
      <c r="CJ95" s="187"/>
      <c r="CK95" s="187"/>
      <c r="CL95" s="187"/>
      <c r="CM95" s="187"/>
      <c r="CN95" s="187"/>
      <c r="CO95" s="187"/>
      <c r="CP95" s="187"/>
      <c r="CQ95" s="187"/>
    </row>
    <row r="96" spans="1:95" s="374" customFormat="1" ht="15">
      <c r="A96" s="79"/>
      <c r="B96" s="48" t="s">
        <v>607</v>
      </c>
      <c r="C96" s="49">
        <v>3</v>
      </c>
      <c r="D96" s="50"/>
      <c r="E96" s="79" t="s">
        <v>18</v>
      </c>
      <c r="F96" s="79">
        <v>2</v>
      </c>
      <c r="G96" s="79">
        <v>15</v>
      </c>
      <c r="H96" s="77"/>
      <c r="I96" s="77"/>
      <c r="J96" s="77"/>
      <c r="K96" s="77"/>
      <c r="L96" s="381"/>
      <c r="M96" s="381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87"/>
      <c r="AS96" s="187"/>
      <c r="AT96" s="187"/>
      <c r="AU96" s="187"/>
      <c r="AV96" s="187"/>
      <c r="AW96" s="187"/>
      <c r="AX96" s="187"/>
      <c r="AY96" s="187"/>
      <c r="AZ96" s="187"/>
      <c r="BA96" s="187"/>
      <c r="BB96" s="187"/>
      <c r="BC96" s="187"/>
      <c r="BD96" s="187"/>
      <c r="BE96" s="187"/>
      <c r="BF96" s="187"/>
      <c r="BG96" s="187"/>
      <c r="BH96" s="187"/>
      <c r="BI96" s="187"/>
      <c r="BJ96" s="187"/>
      <c r="BK96" s="187"/>
      <c r="BL96" s="187"/>
      <c r="BM96" s="187"/>
      <c r="BN96" s="187"/>
      <c r="BO96" s="187"/>
      <c r="BP96" s="187"/>
      <c r="BQ96" s="187"/>
      <c r="BR96" s="187"/>
      <c r="BS96" s="187"/>
      <c r="BT96" s="187"/>
      <c r="BU96" s="187"/>
      <c r="BV96" s="187"/>
      <c r="BW96" s="187"/>
      <c r="BX96" s="187"/>
      <c r="BY96" s="187"/>
      <c r="BZ96" s="187"/>
      <c r="CA96" s="187"/>
      <c r="CB96" s="187"/>
      <c r="CC96" s="187"/>
      <c r="CD96" s="187"/>
      <c r="CE96" s="187"/>
      <c r="CF96" s="187"/>
      <c r="CG96" s="187"/>
      <c r="CH96" s="187"/>
      <c r="CI96" s="187"/>
      <c r="CJ96" s="187"/>
      <c r="CK96" s="187"/>
      <c r="CL96" s="187"/>
      <c r="CM96" s="187"/>
      <c r="CN96" s="187"/>
      <c r="CO96" s="187"/>
      <c r="CP96" s="187"/>
      <c r="CQ96" s="187"/>
    </row>
    <row r="97" spans="1:95" s="374" customFormat="1" ht="15">
      <c r="A97" s="42"/>
      <c r="B97" s="55"/>
      <c r="C97" s="455">
        <f>SUM(C91:C96)</f>
        <v>16</v>
      </c>
      <c r="D97" s="54"/>
      <c r="E97" s="42"/>
      <c r="F97" s="79">
        <v>2</v>
      </c>
      <c r="G97" s="42">
        <v>15</v>
      </c>
      <c r="H97" s="77"/>
      <c r="I97" s="77"/>
      <c r="J97" s="77"/>
      <c r="K97" s="77"/>
      <c r="L97" s="381"/>
      <c r="M97" s="381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187"/>
      <c r="AT97" s="187"/>
      <c r="AU97" s="187"/>
      <c r="AV97" s="187"/>
      <c r="AW97" s="187"/>
      <c r="AX97" s="187"/>
      <c r="AY97" s="187"/>
      <c r="AZ97" s="187"/>
      <c r="BA97" s="187"/>
      <c r="BB97" s="187"/>
      <c r="BC97" s="187"/>
      <c r="BD97" s="187"/>
      <c r="BE97" s="187"/>
      <c r="BF97" s="187"/>
      <c r="BG97" s="187"/>
      <c r="BH97" s="187"/>
      <c r="BI97" s="187"/>
      <c r="BJ97" s="187"/>
      <c r="BK97" s="187"/>
      <c r="BL97" s="187"/>
      <c r="BM97" s="187"/>
      <c r="BN97" s="187"/>
      <c r="BO97" s="187"/>
      <c r="BP97" s="187"/>
      <c r="BQ97" s="187"/>
      <c r="BR97" s="187"/>
      <c r="BS97" s="187"/>
      <c r="BT97" s="187"/>
      <c r="BU97" s="187"/>
      <c r="BV97" s="187"/>
      <c r="BW97" s="187"/>
      <c r="BX97" s="187"/>
      <c r="BY97" s="187"/>
      <c r="BZ97" s="187"/>
      <c r="CA97" s="187"/>
      <c r="CB97" s="187"/>
      <c r="CC97" s="187"/>
      <c r="CD97" s="187"/>
      <c r="CE97" s="187"/>
      <c r="CF97" s="187"/>
      <c r="CG97" s="187"/>
      <c r="CH97" s="187"/>
      <c r="CI97" s="187"/>
      <c r="CJ97" s="187"/>
      <c r="CK97" s="187"/>
      <c r="CL97" s="187"/>
      <c r="CM97" s="187"/>
      <c r="CN97" s="187"/>
      <c r="CO97" s="187"/>
      <c r="CP97" s="187"/>
      <c r="CQ97" s="187"/>
    </row>
    <row r="98" spans="1:95" s="374" customFormat="1" ht="15">
      <c r="A98" s="79"/>
      <c r="B98" s="67" t="s">
        <v>608</v>
      </c>
      <c r="C98" s="49">
        <v>3</v>
      </c>
      <c r="D98" s="50"/>
      <c r="E98" s="79" t="s">
        <v>609</v>
      </c>
      <c r="F98" s="79">
        <v>2</v>
      </c>
      <c r="G98" s="79">
        <v>15</v>
      </c>
      <c r="H98" s="77"/>
      <c r="I98" s="77"/>
      <c r="J98" s="77"/>
      <c r="K98" s="77"/>
      <c r="L98" s="381"/>
      <c r="M98" s="381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87"/>
      <c r="AS98" s="187"/>
      <c r="AT98" s="187"/>
      <c r="AU98" s="187"/>
      <c r="AV98" s="187"/>
      <c r="AW98" s="187"/>
      <c r="AX98" s="187"/>
      <c r="AY98" s="187"/>
      <c r="AZ98" s="187"/>
      <c r="BA98" s="187"/>
      <c r="BB98" s="187"/>
      <c r="BC98" s="187"/>
      <c r="BD98" s="187"/>
      <c r="BE98" s="187"/>
      <c r="BF98" s="187"/>
      <c r="BG98" s="187"/>
      <c r="BH98" s="187"/>
      <c r="BI98" s="187"/>
      <c r="BJ98" s="187"/>
      <c r="BK98" s="187"/>
      <c r="BL98" s="187"/>
      <c r="BM98" s="187"/>
      <c r="BN98" s="187"/>
      <c r="BO98" s="187"/>
      <c r="BP98" s="187"/>
      <c r="BQ98" s="187"/>
      <c r="BR98" s="187"/>
      <c r="BS98" s="187"/>
      <c r="BT98" s="187"/>
      <c r="BU98" s="187"/>
      <c r="BV98" s="187"/>
      <c r="BW98" s="187"/>
      <c r="BX98" s="187"/>
      <c r="BY98" s="187"/>
      <c r="BZ98" s="187"/>
      <c r="CA98" s="187"/>
      <c r="CB98" s="187"/>
      <c r="CC98" s="187"/>
      <c r="CD98" s="187"/>
      <c r="CE98" s="187"/>
      <c r="CF98" s="187"/>
      <c r="CG98" s="187"/>
      <c r="CH98" s="187"/>
      <c r="CI98" s="187"/>
      <c r="CJ98" s="187"/>
      <c r="CK98" s="187"/>
      <c r="CL98" s="187"/>
      <c r="CM98" s="187"/>
      <c r="CN98" s="187"/>
      <c r="CO98" s="187"/>
      <c r="CP98" s="187"/>
      <c r="CQ98" s="187"/>
    </row>
    <row r="99" spans="1:95" s="374" customFormat="1" ht="15">
      <c r="A99" s="79"/>
      <c r="B99" s="67" t="s">
        <v>610</v>
      </c>
      <c r="C99" s="49">
        <v>3</v>
      </c>
      <c r="D99" s="50"/>
      <c r="E99" s="79" t="s">
        <v>609</v>
      </c>
      <c r="F99" s="79">
        <v>2</v>
      </c>
      <c r="G99" s="79">
        <v>15</v>
      </c>
      <c r="H99" s="77"/>
      <c r="I99" s="77"/>
      <c r="J99" s="77"/>
      <c r="K99" s="77"/>
      <c r="L99" s="381"/>
      <c r="M99" s="381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7"/>
      <c r="AQ99" s="187"/>
      <c r="AR99" s="187"/>
      <c r="AS99" s="187"/>
      <c r="AT99" s="187"/>
      <c r="AU99" s="187"/>
      <c r="AV99" s="187"/>
      <c r="AW99" s="187"/>
      <c r="AX99" s="187"/>
      <c r="AY99" s="187"/>
      <c r="AZ99" s="187"/>
      <c r="BA99" s="187"/>
      <c r="BB99" s="187"/>
      <c r="BC99" s="187"/>
      <c r="BD99" s="187"/>
      <c r="BE99" s="187"/>
      <c r="BF99" s="187"/>
      <c r="BG99" s="187"/>
      <c r="BH99" s="187"/>
      <c r="BI99" s="187"/>
      <c r="BJ99" s="187"/>
      <c r="BK99" s="187"/>
      <c r="BL99" s="187"/>
      <c r="BM99" s="187"/>
      <c r="BN99" s="187"/>
      <c r="BO99" s="187"/>
      <c r="BP99" s="187"/>
      <c r="BQ99" s="187"/>
      <c r="BR99" s="187"/>
      <c r="BS99" s="187"/>
      <c r="BT99" s="187"/>
      <c r="BU99" s="187"/>
      <c r="BV99" s="187"/>
      <c r="BW99" s="187"/>
      <c r="BX99" s="187"/>
      <c r="BY99" s="187"/>
      <c r="BZ99" s="187"/>
      <c r="CA99" s="187"/>
      <c r="CB99" s="187"/>
      <c r="CC99" s="187"/>
      <c r="CD99" s="187"/>
      <c r="CE99" s="187"/>
      <c r="CF99" s="187"/>
      <c r="CG99" s="187"/>
      <c r="CH99" s="187"/>
      <c r="CI99" s="187"/>
      <c r="CJ99" s="187"/>
      <c r="CK99" s="187"/>
      <c r="CL99" s="187"/>
      <c r="CM99" s="187"/>
      <c r="CN99" s="187"/>
      <c r="CO99" s="187"/>
      <c r="CP99" s="187"/>
      <c r="CQ99" s="187"/>
    </row>
    <row r="100" spans="1:95" s="374" customFormat="1" ht="15">
      <c r="A100" s="79"/>
      <c r="B100" s="67" t="s">
        <v>611</v>
      </c>
      <c r="C100" s="49">
        <v>3</v>
      </c>
      <c r="D100" s="50"/>
      <c r="E100" s="79" t="s">
        <v>609</v>
      </c>
      <c r="F100" s="79">
        <v>2</v>
      </c>
      <c r="G100" s="79">
        <v>15</v>
      </c>
      <c r="H100" s="77"/>
      <c r="I100" s="77"/>
      <c r="J100" s="77"/>
      <c r="K100" s="77"/>
      <c r="L100" s="381"/>
      <c r="M100" s="381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7"/>
      <c r="AQ100" s="187"/>
      <c r="AR100" s="187"/>
      <c r="AS100" s="187"/>
      <c r="AT100" s="187"/>
      <c r="AU100" s="187"/>
      <c r="AV100" s="187"/>
      <c r="AW100" s="187"/>
      <c r="AX100" s="187"/>
      <c r="AY100" s="187"/>
      <c r="AZ100" s="187"/>
      <c r="BA100" s="187"/>
      <c r="BB100" s="187"/>
      <c r="BC100" s="187"/>
      <c r="BD100" s="187"/>
      <c r="BE100" s="187"/>
      <c r="BF100" s="187"/>
      <c r="BG100" s="187"/>
      <c r="BH100" s="187"/>
      <c r="BI100" s="187"/>
      <c r="BJ100" s="187"/>
      <c r="BK100" s="187"/>
      <c r="BL100" s="187"/>
      <c r="BM100" s="187"/>
      <c r="BN100" s="187"/>
      <c r="BO100" s="187"/>
      <c r="BP100" s="187"/>
      <c r="BQ100" s="187"/>
      <c r="BR100" s="187"/>
      <c r="BS100" s="187"/>
      <c r="BT100" s="187"/>
      <c r="BU100" s="187"/>
      <c r="BV100" s="187"/>
      <c r="BW100" s="187"/>
      <c r="BX100" s="187"/>
      <c r="BY100" s="187"/>
      <c r="BZ100" s="187"/>
      <c r="CA100" s="187"/>
      <c r="CB100" s="187"/>
      <c r="CC100" s="187"/>
      <c r="CD100" s="187"/>
      <c r="CE100" s="187"/>
      <c r="CF100" s="187"/>
      <c r="CG100" s="187"/>
      <c r="CH100" s="187"/>
      <c r="CI100" s="187"/>
      <c r="CJ100" s="187"/>
      <c r="CK100" s="187"/>
      <c r="CL100" s="187"/>
      <c r="CM100" s="187"/>
      <c r="CN100" s="187"/>
      <c r="CO100" s="187"/>
      <c r="CP100" s="187"/>
      <c r="CQ100" s="187"/>
    </row>
    <row r="101" spans="1:95" s="374" customFormat="1" ht="15">
      <c r="A101" s="79"/>
      <c r="B101" s="67" t="s">
        <v>102</v>
      </c>
      <c r="C101" s="49">
        <v>3</v>
      </c>
      <c r="D101" s="50">
        <v>1</v>
      </c>
      <c r="E101" s="79" t="s">
        <v>609</v>
      </c>
      <c r="F101" s="79">
        <v>2</v>
      </c>
      <c r="G101" s="79">
        <v>15</v>
      </c>
      <c r="H101" s="77"/>
      <c r="I101" s="77"/>
      <c r="J101" s="77"/>
      <c r="K101" s="77"/>
      <c r="L101" s="381"/>
      <c r="M101" s="381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  <c r="AH101" s="187"/>
      <c r="AI101" s="187"/>
      <c r="AJ101" s="187"/>
      <c r="AK101" s="187"/>
      <c r="AL101" s="187"/>
      <c r="AM101" s="187"/>
      <c r="AN101" s="187"/>
      <c r="AO101" s="187"/>
      <c r="AP101" s="187"/>
      <c r="AQ101" s="187"/>
      <c r="AR101" s="187"/>
      <c r="AS101" s="187"/>
      <c r="AT101" s="187"/>
      <c r="AU101" s="187"/>
      <c r="AV101" s="187"/>
      <c r="AW101" s="187"/>
      <c r="AX101" s="187"/>
      <c r="AY101" s="187"/>
      <c r="AZ101" s="187"/>
      <c r="BA101" s="187"/>
      <c r="BB101" s="187"/>
      <c r="BC101" s="187"/>
      <c r="BD101" s="187"/>
      <c r="BE101" s="187"/>
      <c r="BF101" s="187"/>
      <c r="BG101" s="187"/>
      <c r="BH101" s="187"/>
      <c r="BI101" s="187"/>
      <c r="BJ101" s="187"/>
      <c r="BK101" s="187"/>
      <c r="BL101" s="187"/>
      <c r="BM101" s="187"/>
      <c r="BN101" s="187"/>
      <c r="BO101" s="187"/>
      <c r="BP101" s="187"/>
      <c r="BQ101" s="187"/>
      <c r="BR101" s="187"/>
      <c r="BS101" s="187"/>
      <c r="BT101" s="187"/>
      <c r="BU101" s="187"/>
      <c r="BV101" s="187"/>
      <c r="BW101" s="187"/>
      <c r="BX101" s="187"/>
      <c r="BY101" s="187"/>
      <c r="BZ101" s="187"/>
      <c r="CA101" s="187"/>
      <c r="CB101" s="187"/>
      <c r="CC101" s="187"/>
      <c r="CD101" s="187"/>
      <c r="CE101" s="187"/>
      <c r="CF101" s="187"/>
      <c r="CG101" s="187"/>
      <c r="CH101" s="187"/>
      <c r="CI101" s="187"/>
      <c r="CJ101" s="187"/>
      <c r="CK101" s="187"/>
      <c r="CL101" s="187"/>
      <c r="CM101" s="187"/>
      <c r="CN101" s="187"/>
      <c r="CO101" s="187"/>
      <c r="CP101" s="187"/>
      <c r="CQ101" s="187"/>
    </row>
    <row r="102" spans="1:95" s="374" customFormat="1" ht="15">
      <c r="A102" s="79"/>
      <c r="B102" s="71" t="s">
        <v>607</v>
      </c>
      <c r="C102" s="49">
        <v>3</v>
      </c>
      <c r="D102" s="50"/>
      <c r="E102" s="79" t="s">
        <v>609</v>
      </c>
      <c r="F102" s="79">
        <v>2</v>
      </c>
      <c r="G102" s="79">
        <v>15</v>
      </c>
      <c r="H102" s="77"/>
      <c r="I102" s="77"/>
      <c r="J102" s="77"/>
      <c r="K102" s="77"/>
      <c r="L102" s="381"/>
      <c r="M102" s="381"/>
      <c r="N102" s="187"/>
      <c r="O102" s="187"/>
      <c r="P102" s="187"/>
      <c r="Q102" s="187"/>
      <c r="R102" s="187"/>
      <c r="S102" s="187"/>
      <c r="T102" s="187"/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7"/>
      <c r="AO102" s="187"/>
      <c r="AP102" s="187"/>
      <c r="AQ102" s="187"/>
      <c r="AR102" s="187"/>
      <c r="AS102" s="187"/>
      <c r="AT102" s="187"/>
      <c r="AU102" s="187"/>
      <c r="AV102" s="187"/>
      <c r="AW102" s="187"/>
      <c r="AX102" s="187"/>
      <c r="AY102" s="187"/>
      <c r="AZ102" s="187"/>
      <c r="BA102" s="187"/>
      <c r="BB102" s="187"/>
      <c r="BC102" s="187"/>
      <c r="BD102" s="187"/>
      <c r="BE102" s="187"/>
      <c r="BF102" s="187"/>
      <c r="BG102" s="187"/>
      <c r="BH102" s="187"/>
      <c r="BI102" s="187"/>
      <c r="BJ102" s="187"/>
      <c r="BK102" s="187"/>
      <c r="BL102" s="187"/>
      <c r="BM102" s="187"/>
      <c r="BN102" s="187"/>
      <c r="BO102" s="187"/>
      <c r="BP102" s="187"/>
      <c r="BQ102" s="187"/>
      <c r="BR102" s="187"/>
      <c r="BS102" s="187"/>
      <c r="BT102" s="187"/>
      <c r="BU102" s="187"/>
      <c r="BV102" s="187"/>
      <c r="BW102" s="187"/>
      <c r="BX102" s="187"/>
      <c r="BY102" s="187"/>
      <c r="BZ102" s="187"/>
      <c r="CA102" s="187"/>
      <c r="CB102" s="187"/>
      <c r="CC102" s="187"/>
      <c r="CD102" s="187"/>
      <c r="CE102" s="187"/>
      <c r="CF102" s="187"/>
      <c r="CG102" s="187"/>
      <c r="CH102" s="187"/>
      <c r="CI102" s="187"/>
      <c r="CJ102" s="187"/>
      <c r="CK102" s="187"/>
      <c r="CL102" s="187"/>
      <c r="CM102" s="187"/>
      <c r="CN102" s="187"/>
      <c r="CO102" s="187"/>
      <c r="CP102" s="187"/>
      <c r="CQ102" s="187"/>
    </row>
    <row r="103" spans="1:95" s="374" customFormat="1" ht="15">
      <c r="A103" s="42"/>
      <c r="B103" s="158"/>
      <c r="C103" s="455">
        <f>SUM(C98:C102)</f>
        <v>15</v>
      </c>
      <c r="D103" s="54"/>
      <c r="E103" s="42"/>
      <c r="F103" s="79">
        <v>2</v>
      </c>
      <c r="G103" s="42">
        <v>15</v>
      </c>
      <c r="H103" s="77"/>
      <c r="I103" s="77"/>
      <c r="J103" s="77"/>
      <c r="K103" s="77"/>
      <c r="L103" s="381"/>
      <c r="M103" s="381"/>
      <c r="N103" s="187"/>
      <c r="O103" s="187"/>
      <c r="P103" s="187"/>
      <c r="Q103" s="187"/>
      <c r="R103" s="187"/>
      <c r="S103" s="187"/>
      <c r="T103" s="187"/>
      <c r="U103" s="187"/>
      <c r="V103" s="187"/>
      <c r="W103" s="187"/>
      <c r="X103" s="187"/>
      <c r="Y103" s="187"/>
      <c r="Z103" s="187"/>
      <c r="AA103" s="187"/>
      <c r="AB103" s="187"/>
      <c r="AC103" s="187"/>
      <c r="AD103" s="187"/>
      <c r="AE103" s="187"/>
      <c r="AF103" s="187"/>
      <c r="AG103" s="187"/>
      <c r="AH103" s="187"/>
      <c r="AI103" s="187"/>
      <c r="AJ103" s="187"/>
      <c r="AK103" s="187"/>
      <c r="AL103" s="187"/>
      <c r="AM103" s="187"/>
      <c r="AN103" s="187"/>
      <c r="AO103" s="187"/>
      <c r="AP103" s="187"/>
      <c r="AQ103" s="187"/>
      <c r="AR103" s="187"/>
      <c r="AS103" s="187"/>
      <c r="AT103" s="187"/>
      <c r="AU103" s="187"/>
      <c r="AV103" s="187"/>
      <c r="AW103" s="187"/>
      <c r="AX103" s="187"/>
      <c r="AY103" s="187"/>
      <c r="AZ103" s="187"/>
      <c r="BA103" s="187"/>
      <c r="BB103" s="187"/>
      <c r="BC103" s="187"/>
      <c r="BD103" s="187"/>
      <c r="BE103" s="187"/>
      <c r="BF103" s="187"/>
      <c r="BG103" s="187"/>
      <c r="BH103" s="187"/>
      <c r="BI103" s="187"/>
      <c r="BJ103" s="187"/>
      <c r="BK103" s="187"/>
      <c r="BL103" s="187"/>
      <c r="BM103" s="187"/>
      <c r="BN103" s="187"/>
      <c r="BO103" s="187"/>
      <c r="BP103" s="187"/>
      <c r="BQ103" s="187"/>
      <c r="BR103" s="187"/>
      <c r="BS103" s="187"/>
      <c r="BT103" s="187"/>
      <c r="BU103" s="187"/>
      <c r="BV103" s="187"/>
      <c r="BW103" s="187"/>
      <c r="BX103" s="187"/>
      <c r="BY103" s="187"/>
      <c r="BZ103" s="187"/>
      <c r="CA103" s="187"/>
      <c r="CB103" s="187"/>
      <c r="CC103" s="187"/>
      <c r="CD103" s="187"/>
      <c r="CE103" s="187"/>
      <c r="CF103" s="187"/>
      <c r="CG103" s="187"/>
      <c r="CH103" s="187"/>
      <c r="CI103" s="187"/>
      <c r="CJ103" s="187"/>
      <c r="CK103" s="187"/>
      <c r="CL103" s="187"/>
      <c r="CM103" s="187"/>
      <c r="CN103" s="187"/>
      <c r="CO103" s="187"/>
      <c r="CP103" s="187"/>
      <c r="CQ103" s="187"/>
    </row>
    <row r="104" spans="1:95" s="374" customFormat="1" ht="15">
      <c r="A104" s="79"/>
      <c r="B104" s="67" t="s">
        <v>608</v>
      </c>
      <c r="C104" s="49">
        <v>3</v>
      </c>
      <c r="D104" s="50"/>
      <c r="E104" s="79" t="s">
        <v>313</v>
      </c>
      <c r="F104" s="79">
        <v>2</v>
      </c>
      <c r="G104" s="79">
        <v>15</v>
      </c>
      <c r="H104" s="77"/>
      <c r="I104" s="77"/>
      <c r="J104" s="77"/>
      <c r="K104" s="77"/>
      <c r="L104" s="381"/>
      <c r="M104" s="381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7"/>
      <c r="AK104" s="187"/>
      <c r="AL104" s="187"/>
      <c r="AM104" s="187"/>
      <c r="AN104" s="187"/>
      <c r="AO104" s="187"/>
      <c r="AP104" s="187"/>
      <c r="AQ104" s="187"/>
      <c r="AR104" s="187"/>
      <c r="AS104" s="187"/>
      <c r="AT104" s="187"/>
      <c r="AU104" s="187"/>
      <c r="AV104" s="187"/>
      <c r="AW104" s="187"/>
      <c r="AX104" s="187"/>
      <c r="AY104" s="187"/>
      <c r="AZ104" s="187"/>
      <c r="BA104" s="187"/>
      <c r="BB104" s="187"/>
      <c r="BC104" s="187"/>
      <c r="BD104" s="187"/>
      <c r="BE104" s="187"/>
      <c r="BF104" s="187"/>
      <c r="BG104" s="187"/>
      <c r="BH104" s="187"/>
      <c r="BI104" s="187"/>
      <c r="BJ104" s="187"/>
      <c r="BK104" s="187"/>
      <c r="BL104" s="187"/>
      <c r="BM104" s="187"/>
      <c r="BN104" s="187"/>
      <c r="BO104" s="187"/>
      <c r="BP104" s="187"/>
      <c r="BQ104" s="187"/>
      <c r="BR104" s="187"/>
      <c r="BS104" s="187"/>
      <c r="BT104" s="187"/>
      <c r="BU104" s="187"/>
      <c r="BV104" s="187"/>
      <c r="BW104" s="187"/>
      <c r="BX104" s="187"/>
      <c r="BY104" s="187"/>
      <c r="BZ104" s="187"/>
      <c r="CA104" s="187"/>
      <c r="CB104" s="187"/>
      <c r="CC104" s="187"/>
      <c r="CD104" s="187"/>
      <c r="CE104" s="187"/>
      <c r="CF104" s="187"/>
      <c r="CG104" s="187"/>
      <c r="CH104" s="187"/>
      <c r="CI104" s="187"/>
      <c r="CJ104" s="187"/>
      <c r="CK104" s="187"/>
      <c r="CL104" s="187"/>
      <c r="CM104" s="187"/>
      <c r="CN104" s="187"/>
      <c r="CO104" s="187"/>
      <c r="CP104" s="187"/>
      <c r="CQ104" s="187"/>
    </row>
    <row r="105" spans="1:95" s="374" customFormat="1" ht="15">
      <c r="A105" s="79"/>
      <c r="B105" s="51" t="s">
        <v>612</v>
      </c>
      <c r="C105" s="49">
        <v>3</v>
      </c>
      <c r="D105" s="50"/>
      <c r="E105" s="79" t="s">
        <v>313</v>
      </c>
      <c r="F105" s="79">
        <v>2</v>
      </c>
      <c r="G105" s="79">
        <v>15</v>
      </c>
      <c r="H105" s="77"/>
      <c r="I105" s="77"/>
      <c r="J105" s="77"/>
      <c r="K105" s="77"/>
      <c r="L105" s="381"/>
      <c r="M105" s="381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187"/>
      <c r="AT105" s="187"/>
      <c r="AU105" s="187"/>
      <c r="AV105" s="187"/>
      <c r="AW105" s="187"/>
      <c r="AX105" s="187"/>
      <c r="AY105" s="187"/>
      <c r="AZ105" s="187"/>
      <c r="BA105" s="187"/>
      <c r="BB105" s="187"/>
      <c r="BC105" s="187"/>
      <c r="BD105" s="187"/>
      <c r="BE105" s="187"/>
      <c r="BF105" s="187"/>
      <c r="BG105" s="187"/>
      <c r="BH105" s="187"/>
      <c r="BI105" s="187"/>
      <c r="BJ105" s="187"/>
      <c r="BK105" s="187"/>
      <c r="BL105" s="187"/>
      <c r="BM105" s="187"/>
      <c r="BN105" s="187"/>
      <c r="BO105" s="187"/>
      <c r="BP105" s="187"/>
      <c r="BQ105" s="187"/>
      <c r="BR105" s="187"/>
      <c r="BS105" s="187"/>
      <c r="BT105" s="187"/>
      <c r="BU105" s="187"/>
      <c r="BV105" s="187"/>
      <c r="BW105" s="187"/>
      <c r="BX105" s="187"/>
      <c r="BY105" s="187"/>
      <c r="BZ105" s="187"/>
      <c r="CA105" s="187"/>
      <c r="CB105" s="187"/>
      <c r="CC105" s="187"/>
      <c r="CD105" s="187"/>
      <c r="CE105" s="187"/>
      <c r="CF105" s="187"/>
      <c r="CG105" s="187"/>
      <c r="CH105" s="187"/>
      <c r="CI105" s="187"/>
      <c r="CJ105" s="187"/>
      <c r="CK105" s="187"/>
      <c r="CL105" s="187"/>
      <c r="CM105" s="187"/>
      <c r="CN105" s="187"/>
      <c r="CO105" s="187"/>
      <c r="CP105" s="187"/>
      <c r="CQ105" s="187"/>
    </row>
    <row r="106" spans="1:95" s="374" customFormat="1" ht="15">
      <c r="A106" s="79"/>
      <c r="B106" s="67" t="s">
        <v>613</v>
      </c>
      <c r="C106" s="49">
        <v>3</v>
      </c>
      <c r="D106" s="50"/>
      <c r="E106" s="79" t="s">
        <v>313</v>
      </c>
      <c r="F106" s="79">
        <v>2</v>
      </c>
      <c r="G106" s="79">
        <v>15</v>
      </c>
      <c r="H106" s="77"/>
      <c r="I106" s="77"/>
      <c r="J106" s="77"/>
      <c r="K106" s="77"/>
      <c r="L106" s="381"/>
      <c r="M106" s="381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/>
      <c r="AQ106" s="187"/>
      <c r="AR106" s="187"/>
      <c r="AS106" s="187"/>
      <c r="AT106" s="187"/>
      <c r="AU106" s="187"/>
      <c r="AV106" s="187"/>
      <c r="AW106" s="187"/>
      <c r="AX106" s="187"/>
      <c r="AY106" s="187"/>
      <c r="AZ106" s="187"/>
      <c r="BA106" s="187"/>
      <c r="BB106" s="187"/>
      <c r="BC106" s="187"/>
      <c r="BD106" s="187"/>
      <c r="BE106" s="187"/>
      <c r="BF106" s="187"/>
      <c r="BG106" s="187"/>
      <c r="BH106" s="187"/>
      <c r="BI106" s="187"/>
      <c r="BJ106" s="187"/>
      <c r="BK106" s="187"/>
      <c r="BL106" s="187"/>
      <c r="BM106" s="187"/>
      <c r="BN106" s="187"/>
      <c r="BO106" s="187"/>
      <c r="BP106" s="187"/>
      <c r="BQ106" s="187"/>
      <c r="BR106" s="187"/>
      <c r="BS106" s="187"/>
      <c r="BT106" s="187"/>
      <c r="BU106" s="187"/>
      <c r="BV106" s="187"/>
      <c r="BW106" s="187"/>
      <c r="BX106" s="187"/>
      <c r="BY106" s="187"/>
      <c r="BZ106" s="187"/>
      <c r="CA106" s="187"/>
      <c r="CB106" s="187"/>
      <c r="CC106" s="187"/>
      <c r="CD106" s="187"/>
      <c r="CE106" s="187"/>
      <c r="CF106" s="187"/>
      <c r="CG106" s="187"/>
      <c r="CH106" s="187"/>
      <c r="CI106" s="187"/>
      <c r="CJ106" s="187"/>
      <c r="CK106" s="187"/>
      <c r="CL106" s="187"/>
      <c r="CM106" s="187"/>
      <c r="CN106" s="187"/>
      <c r="CO106" s="187"/>
      <c r="CP106" s="187"/>
      <c r="CQ106" s="187"/>
    </row>
    <row r="107" spans="1:95" s="374" customFormat="1" ht="15">
      <c r="A107" s="79"/>
      <c r="B107" s="67" t="s">
        <v>102</v>
      </c>
      <c r="C107" s="49">
        <v>3</v>
      </c>
      <c r="D107" s="50"/>
      <c r="E107" s="79" t="s">
        <v>313</v>
      </c>
      <c r="F107" s="79">
        <v>2</v>
      </c>
      <c r="G107" s="79">
        <v>15</v>
      </c>
      <c r="H107" s="77"/>
      <c r="I107" s="77"/>
      <c r="J107" s="77"/>
      <c r="K107" s="77"/>
      <c r="L107" s="381"/>
      <c r="M107" s="381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  <c r="AF107" s="187"/>
      <c r="AG107" s="187"/>
      <c r="AH107" s="187"/>
      <c r="AI107" s="187"/>
      <c r="AJ107" s="187"/>
      <c r="AK107" s="187"/>
      <c r="AL107" s="187"/>
      <c r="AM107" s="187"/>
      <c r="AN107" s="187"/>
      <c r="AO107" s="187"/>
      <c r="AP107" s="187"/>
      <c r="AQ107" s="187"/>
      <c r="AR107" s="187"/>
      <c r="AS107" s="187"/>
      <c r="AT107" s="187"/>
      <c r="AU107" s="187"/>
      <c r="AV107" s="187"/>
      <c r="AW107" s="187"/>
      <c r="AX107" s="187"/>
      <c r="AY107" s="187"/>
      <c r="AZ107" s="187"/>
      <c r="BA107" s="187"/>
      <c r="BB107" s="187"/>
      <c r="BC107" s="187"/>
      <c r="BD107" s="187"/>
      <c r="BE107" s="187"/>
      <c r="BF107" s="187"/>
      <c r="BG107" s="187"/>
      <c r="BH107" s="187"/>
      <c r="BI107" s="187"/>
      <c r="BJ107" s="187"/>
      <c r="BK107" s="187"/>
      <c r="BL107" s="187"/>
      <c r="BM107" s="187"/>
      <c r="BN107" s="187"/>
      <c r="BO107" s="187"/>
      <c r="BP107" s="187"/>
      <c r="BQ107" s="187"/>
      <c r="BR107" s="187"/>
      <c r="BS107" s="187"/>
      <c r="BT107" s="187"/>
      <c r="BU107" s="187"/>
      <c r="BV107" s="187"/>
      <c r="BW107" s="187"/>
      <c r="BX107" s="187"/>
      <c r="BY107" s="187"/>
      <c r="BZ107" s="187"/>
      <c r="CA107" s="187"/>
      <c r="CB107" s="187"/>
      <c r="CC107" s="187"/>
      <c r="CD107" s="187"/>
      <c r="CE107" s="187"/>
      <c r="CF107" s="187"/>
      <c r="CG107" s="187"/>
      <c r="CH107" s="187"/>
      <c r="CI107" s="187"/>
      <c r="CJ107" s="187"/>
      <c r="CK107" s="187"/>
      <c r="CL107" s="187"/>
      <c r="CM107" s="187"/>
      <c r="CN107" s="187"/>
      <c r="CO107" s="187"/>
      <c r="CP107" s="187"/>
      <c r="CQ107" s="187"/>
    </row>
    <row r="108" spans="1:95" s="374" customFormat="1" ht="15">
      <c r="A108" s="79"/>
      <c r="B108" s="71" t="s">
        <v>607</v>
      </c>
      <c r="C108" s="49">
        <v>3</v>
      </c>
      <c r="D108" s="50"/>
      <c r="E108" s="79" t="s">
        <v>313</v>
      </c>
      <c r="F108" s="79">
        <v>2</v>
      </c>
      <c r="G108" s="79">
        <v>15</v>
      </c>
      <c r="H108" s="77"/>
      <c r="I108" s="77"/>
      <c r="J108" s="77"/>
      <c r="K108" s="77"/>
      <c r="L108" s="381"/>
      <c r="M108" s="381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  <c r="AF108" s="187"/>
      <c r="AG108" s="187"/>
      <c r="AH108" s="187"/>
      <c r="AI108" s="187"/>
      <c r="AJ108" s="187"/>
      <c r="AK108" s="187"/>
      <c r="AL108" s="187"/>
      <c r="AM108" s="187"/>
      <c r="AN108" s="187"/>
      <c r="AO108" s="187"/>
      <c r="AP108" s="187"/>
      <c r="AQ108" s="187"/>
      <c r="AR108" s="187"/>
      <c r="AS108" s="187"/>
      <c r="AT108" s="187"/>
      <c r="AU108" s="187"/>
      <c r="AV108" s="187"/>
      <c r="AW108" s="187"/>
      <c r="AX108" s="187"/>
      <c r="AY108" s="187"/>
      <c r="AZ108" s="187"/>
      <c r="BA108" s="187"/>
      <c r="BB108" s="187"/>
      <c r="BC108" s="187"/>
      <c r="BD108" s="187"/>
      <c r="BE108" s="187"/>
      <c r="BF108" s="187"/>
      <c r="BG108" s="187"/>
      <c r="BH108" s="187"/>
      <c r="BI108" s="187"/>
      <c r="BJ108" s="187"/>
      <c r="BK108" s="187"/>
      <c r="BL108" s="187"/>
      <c r="BM108" s="187"/>
      <c r="BN108" s="187"/>
      <c r="BO108" s="187"/>
      <c r="BP108" s="187"/>
      <c r="BQ108" s="187"/>
      <c r="BR108" s="187"/>
      <c r="BS108" s="187"/>
      <c r="BT108" s="187"/>
      <c r="BU108" s="187"/>
      <c r="BV108" s="187"/>
      <c r="BW108" s="187"/>
      <c r="BX108" s="187"/>
      <c r="BY108" s="187"/>
      <c r="BZ108" s="187"/>
      <c r="CA108" s="187"/>
      <c r="CB108" s="187"/>
      <c r="CC108" s="187"/>
      <c r="CD108" s="187"/>
      <c r="CE108" s="187"/>
      <c r="CF108" s="187"/>
      <c r="CG108" s="187"/>
      <c r="CH108" s="187"/>
      <c r="CI108" s="187"/>
      <c r="CJ108" s="187"/>
      <c r="CK108" s="187"/>
      <c r="CL108" s="187"/>
      <c r="CM108" s="187"/>
      <c r="CN108" s="187"/>
      <c r="CO108" s="187"/>
      <c r="CP108" s="187"/>
      <c r="CQ108" s="187"/>
    </row>
    <row r="109" spans="1:95" s="374" customFormat="1" ht="15">
      <c r="A109" s="42"/>
      <c r="B109" s="158"/>
      <c r="C109" s="455">
        <f>SUM(C104:C108)</f>
        <v>15</v>
      </c>
      <c r="D109" s="54"/>
      <c r="E109" s="42"/>
      <c r="F109" s="79">
        <v>2</v>
      </c>
      <c r="G109" s="42">
        <v>15</v>
      </c>
      <c r="H109" s="77"/>
      <c r="I109" s="77"/>
      <c r="J109" s="77"/>
      <c r="K109" s="77"/>
      <c r="L109" s="381"/>
      <c r="M109" s="381"/>
      <c r="N109" s="187"/>
      <c r="O109" s="187"/>
      <c r="P109" s="187"/>
      <c r="Q109" s="187"/>
      <c r="R109" s="187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  <c r="AF109" s="187"/>
      <c r="AG109" s="187"/>
      <c r="AH109" s="187"/>
      <c r="AI109" s="187"/>
      <c r="AJ109" s="187"/>
      <c r="AK109" s="187"/>
      <c r="AL109" s="187"/>
      <c r="AM109" s="187"/>
      <c r="AN109" s="187"/>
      <c r="AO109" s="187"/>
      <c r="AP109" s="187"/>
      <c r="AQ109" s="187"/>
      <c r="AR109" s="187"/>
      <c r="AS109" s="187"/>
      <c r="AT109" s="187"/>
      <c r="AU109" s="187"/>
      <c r="AV109" s="187"/>
      <c r="AW109" s="187"/>
      <c r="AX109" s="187"/>
      <c r="AY109" s="187"/>
      <c r="AZ109" s="187"/>
      <c r="BA109" s="187"/>
      <c r="BB109" s="187"/>
      <c r="BC109" s="187"/>
      <c r="BD109" s="187"/>
      <c r="BE109" s="187"/>
      <c r="BF109" s="187"/>
      <c r="BG109" s="187"/>
      <c r="BH109" s="187"/>
      <c r="BI109" s="187"/>
      <c r="BJ109" s="187"/>
      <c r="BK109" s="187"/>
      <c r="BL109" s="187"/>
      <c r="BM109" s="187"/>
      <c r="BN109" s="187"/>
      <c r="BO109" s="187"/>
      <c r="BP109" s="187"/>
      <c r="BQ109" s="187"/>
      <c r="BR109" s="187"/>
      <c r="BS109" s="187"/>
      <c r="BT109" s="187"/>
      <c r="BU109" s="187"/>
      <c r="BV109" s="187"/>
      <c r="BW109" s="187"/>
      <c r="BX109" s="187"/>
      <c r="BY109" s="187"/>
      <c r="BZ109" s="187"/>
      <c r="CA109" s="187"/>
      <c r="CB109" s="187"/>
      <c r="CC109" s="187"/>
      <c r="CD109" s="187"/>
      <c r="CE109" s="187"/>
      <c r="CF109" s="187"/>
      <c r="CG109" s="187"/>
      <c r="CH109" s="187"/>
      <c r="CI109" s="187"/>
      <c r="CJ109" s="187"/>
      <c r="CK109" s="187"/>
      <c r="CL109" s="187"/>
      <c r="CM109" s="187"/>
      <c r="CN109" s="187"/>
      <c r="CO109" s="187"/>
      <c r="CP109" s="187"/>
      <c r="CQ109" s="187"/>
    </row>
    <row r="110" spans="1:95" s="374" customFormat="1" ht="15">
      <c r="A110" s="79"/>
      <c r="B110" s="435" t="s">
        <v>614</v>
      </c>
      <c r="C110" s="436">
        <v>3</v>
      </c>
      <c r="D110" s="437"/>
      <c r="E110" s="79" t="s">
        <v>31</v>
      </c>
      <c r="F110" s="79">
        <v>2</v>
      </c>
      <c r="G110" s="79">
        <v>15</v>
      </c>
      <c r="H110" s="77"/>
      <c r="I110" s="77"/>
      <c r="J110" s="77"/>
      <c r="K110" s="77"/>
      <c r="L110" s="381"/>
      <c r="M110" s="381"/>
      <c r="N110" s="187"/>
      <c r="O110" s="187"/>
      <c r="P110" s="187"/>
      <c r="Q110" s="187"/>
      <c r="R110" s="187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7"/>
      <c r="AC110" s="187"/>
      <c r="AD110" s="187"/>
      <c r="AE110" s="187"/>
      <c r="AF110" s="187"/>
      <c r="AG110" s="187"/>
      <c r="AH110" s="187"/>
      <c r="AI110" s="187"/>
      <c r="AJ110" s="187"/>
      <c r="AK110" s="187"/>
      <c r="AL110" s="187"/>
      <c r="AM110" s="187"/>
      <c r="AN110" s="187"/>
      <c r="AO110" s="187"/>
      <c r="AP110" s="187"/>
      <c r="AQ110" s="187"/>
      <c r="AR110" s="187"/>
      <c r="AS110" s="187"/>
      <c r="AT110" s="187"/>
      <c r="AU110" s="187"/>
      <c r="AV110" s="187"/>
      <c r="AW110" s="187"/>
      <c r="AX110" s="187"/>
      <c r="AY110" s="187"/>
      <c r="AZ110" s="187"/>
      <c r="BA110" s="187"/>
      <c r="BB110" s="187"/>
      <c r="BC110" s="187"/>
      <c r="BD110" s="187"/>
      <c r="BE110" s="187"/>
      <c r="BF110" s="187"/>
      <c r="BG110" s="187"/>
      <c r="BH110" s="187"/>
      <c r="BI110" s="187"/>
      <c r="BJ110" s="187"/>
      <c r="BK110" s="187"/>
      <c r="BL110" s="187"/>
      <c r="BM110" s="187"/>
      <c r="BN110" s="187"/>
      <c r="BO110" s="187"/>
      <c r="BP110" s="187"/>
      <c r="BQ110" s="187"/>
      <c r="BR110" s="187"/>
      <c r="BS110" s="187"/>
      <c r="BT110" s="187"/>
      <c r="BU110" s="187"/>
      <c r="BV110" s="187"/>
      <c r="BW110" s="187"/>
      <c r="BX110" s="187"/>
      <c r="BY110" s="187"/>
      <c r="BZ110" s="187"/>
      <c r="CA110" s="187"/>
      <c r="CB110" s="187"/>
      <c r="CC110" s="187"/>
      <c r="CD110" s="187"/>
      <c r="CE110" s="187"/>
      <c r="CF110" s="187"/>
      <c r="CG110" s="187"/>
      <c r="CH110" s="187"/>
      <c r="CI110" s="187"/>
      <c r="CJ110" s="187"/>
      <c r="CK110" s="187"/>
      <c r="CL110" s="187"/>
      <c r="CM110" s="187"/>
      <c r="CN110" s="187"/>
      <c r="CO110" s="187"/>
      <c r="CP110" s="187"/>
      <c r="CQ110" s="187"/>
    </row>
    <row r="111" spans="1:95" s="374" customFormat="1" ht="15">
      <c r="A111" s="79"/>
      <c r="B111" s="435" t="s">
        <v>615</v>
      </c>
      <c r="C111" s="436">
        <v>2</v>
      </c>
      <c r="D111" s="437"/>
      <c r="E111" s="79" t="s">
        <v>31</v>
      </c>
      <c r="F111" s="79">
        <v>2</v>
      </c>
      <c r="G111" s="79">
        <v>15</v>
      </c>
      <c r="H111" s="77"/>
      <c r="I111" s="77"/>
      <c r="J111" s="77"/>
      <c r="K111" s="77"/>
      <c r="L111" s="381"/>
      <c r="M111" s="381"/>
      <c r="N111" s="187"/>
      <c r="O111" s="187"/>
      <c r="P111" s="187"/>
      <c r="Q111" s="187"/>
      <c r="R111" s="187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  <c r="AF111" s="187"/>
      <c r="AG111" s="187"/>
      <c r="AH111" s="187"/>
      <c r="AI111" s="187"/>
      <c r="AJ111" s="187"/>
      <c r="AK111" s="187"/>
      <c r="AL111" s="187"/>
      <c r="AM111" s="187"/>
      <c r="AN111" s="187"/>
      <c r="AO111" s="187"/>
      <c r="AP111" s="187"/>
      <c r="AQ111" s="187"/>
      <c r="AR111" s="187"/>
      <c r="AS111" s="187"/>
      <c r="AT111" s="187"/>
      <c r="AU111" s="187"/>
      <c r="AV111" s="187"/>
      <c r="AW111" s="187"/>
      <c r="AX111" s="187"/>
      <c r="AY111" s="187"/>
      <c r="AZ111" s="187"/>
      <c r="BA111" s="187"/>
      <c r="BB111" s="187"/>
      <c r="BC111" s="187"/>
      <c r="BD111" s="187"/>
      <c r="BE111" s="187"/>
      <c r="BF111" s="187"/>
      <c r="BG111" s="187"/>
      <c r="BH111" s="187"/>
      <c r="BI111" s="187"/>
      <c r="BJ111" s="187"/>
      <c r="BK111" s="187"/>
      <c r="BL111" s="187"/>
      <c r="BM111" s="187"/>
      <c r="BN111" s="187"/>
      <c r="BO111" s="187"/>
      <c r="BP111" s="187"/>
      <c r="BQ111" s="187"/>
      <c r="BR111" s="187"/>
      <c r="BS111" s="187"/>
      <c r="BT111" s="187"/>
      <c r="BU111" s="187"/>
      <c r="BV111" s="187"/>
      <c r="BW111" s="187"/>
      <c r="BX111" s="187"/>
      <c r="BY111" s="187"/>
      <c r="BZ111" s="187"/>
      <c r="CA111" s="187"/>
      <c r="CB111" s="187"/>
      <c r="CC111" s="187"/>
      <c r="CD111" s="187"/>
      <c r="CE111" s="187"/>
      <c r="CF111" s="187"/>
      <c r="CG111" s="187"/>
      <c r="CH111" s="187"/>
      <c r="CI111" s="187"/>
      <c r="CJ111" s="187"/>
      <c r="CK111" s="187"/>
      <c r="CL111" s="187"/>
      <c r="CM111" s="187"/>
      <c r="CN111" s="187"/>
      <c r="CO111" s="187"/>
      <c r="CP111" s="187"/>
      <c r="CQ111" s="187"/>
    </row>
    <row r="112" spans="1:95" s="374" customFormat="1" ht="15">
      <c r="A112" s="79"/>
      <c r="B112" s="435" t="s">
        <v>616</v>
      </c>
      <c r="C112" s="436">
        <v>3</v>
      </c>
      <c r="D112" s="437">
        <v>1</v>
      </c>
      <c r="E112" s="79" t="s">
        <v>31</v>
      </c>
      <c r="F112" s="79">
        <v>2</v>
      </c>
      <c r="G112" s="79">
        <v>15</v>
      </c>
      <c r="H112" s="77"/>
      <c r="I112" s="77"/>
      <c r="J112" s="77"/>
      <c r="K112" s="77"/>
      <c r="L112" s="381"/>
      <c r="M112" s="381"/>
      <c r="N112" s="187"/>
      <c r="O112" s="187"/>
      <c r="P112" s="187"/>
      <c r="Q112" s="187"/>
      <c r="R112" s="187"/>
      <c r="S112" s="187"/>
      <c r="T112" s="187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87"/>
      <c r="AL112" s="187"/>
      <c r="AM112" s="187"/>
      <c r="AN112" s="187"/>
      <c r="AO112" s="187"/>
      <c r="AP112" s="187"/>
      <c r="AQ112" s="187"/>
      <c r="AR112" s="187"/>
      <c r="AS112" s="187"/>
      <c r="AT112" s="187"/>
      <c r="AU112" s="187"/>
      <c r="AV112" s="187"/>
      <c r="AW112" s="187"/>
      <c r="AX112" s="187"/>
      <c r="AY112" s="187"/>
      <c r="AZ112" s="187"/>
      <c r="BA112" s="187"/>
      <c r="BB112" s="187"/>
      <c r="BC112" s="187"/>
      <c r="BD112" s="187"/>
      <c r="BE112" s="187"/>
      <c r="BF112" s="187"/>
      <c r="BG112" s="187"/>
      <c r="BH112" s="187"/>
      <c r="BI112" s="187"/>
      <c r="BJ112" s="187"/>
      <c r="BK112" s="187"/>
      <c r="BL112" s="187"/>
      <c r="BM112" s="187"/>
      <c r="BN112" s="187"/>
      <c r="BO112" s="187"/>
      <c r="BP112" s="187"/>
      <c r="BQ112" s="187"/>
      <c r="BR112" s="187"/>
      <c r="BS112" s="187"/>
      <c r="BT112" s="187"/>
      <c r="BU112" s="187"/>
      <c r="BV112" s="187"/>
      <c r="BW112" s="187"/>
      <c r="BX112" s="187"/>
      <c r="BY112" s="187"/>
      <c r="BZ112" s="187"/>
      <c r="CA112" s="187"/>
      <c r="CB112" s="187"/>
      <c r="CC112" s="187"/>
      <c r="CD112" s="187"/>
      <c r="CE112" s="187"/>
      <c r="CF112" s="187"/>
      <c r="CG112" s="187"/>
      <c r="CH112" s="187"/>
      <c r="CI112" s="187"/>
      <c r="CJ112" s="187"/>
      <c r="CK112" s="187"/>
      <c r="CL112" s="187"/>
      <c r="CM112" s="187"/>
      <c r="CN112" s="187"/>
      <c r="CO112" s="187"/>
      <c r="CP112" s="187"/>
      <c r="CQ112" s="187"/>
    </row>
    <row r="113" spans="1:95" s="374" customFormat="1" ht="15">
      <c r="A113" s="79"/>
      <c r="B113" s="438" t="s">
        <v>617</v>
      </c>
      <c r="C113" s="436">
        <v>2</v>
      </c>
      <c r="D113" s="437">
        <v>2</v>
      </c>
      <c r="E113" s="79" t="s">
        <v>31</v>
      </c>
      <c r="F113" s="79">
        <v>2</v>
      </c>
      <c r="G113" s="79">
        <v>15</v>
      </c>
      <c r="H113" s="77"/>
      <c r="I113" s="77"/>
      <c r="J113" s="77"/>
      <c r="K113" s="77"/>
      <c r="L113" s="381"/>
      <c r="M113" s="381"/>
      <c r="N113" s="187"/>
      <c r="O113" s="187"/>
      <c r="P113" s="187"/>
      <c r="Q113" s="187"/>
      <c r="R113" s="187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  <c r="AF113" s="187"/>
      <c r="AG113" s="187"/>
      <c r="AH113" s="187"/>
      <c r="AI113" s="187"/>
      <c r="AJ113" s="187"/>
      <c r="AK113" s="187"/>
      <c r="AL113" s="187"/>
      <c r="AM113" s="187"/>
      <c r="AN113" s="187"/>
      <c r="AO113" s="187"/>
      <c r="AP113" s="187"/>
      <c r="AQ113" s="187"/>
      <c r="AR113" s="187"/>
      <c r="AS113" s="187"/>
      <c r="AT113" s="187"/>
      <c r="AU113" s="187"/>
      <c r="AV113" s="187"/>
      <c r="AW113" s="187"/>
      <c r="AX113" s="187"/>
      <c r="AY113" s="187"/>
      <c r="AZ113" s="187"/>
      <c r="BA113" s="187"/>
      <c r="BB113" s="187"/>
      <c r="BC113" s="187"/>
      <c r="BD113" s="187"/>
      <c r="BE113" s="187"/>
      <c r="BF113" s="187"/>
      <c r="BG113" s="187"/>
      <c r="BH113" s="187"/>
      <c r="BI113" s="187"/>
      <c r="BJ113" s="187"/>
      <c r="BK113" s="187"/>
      <c r="BL113" s="187"/>
      <c r="BM113" s="187"/>
      <c r="BN113" s="187"/>
      <c r="BO113" s="187"/>
      <c r="BP113" s="187"/>
      <c r="BQ113" s="187"/>
      <c r="BR113" s="187"/>
      <c r="BS113" s="187"/>
      <c r="BT113" s="187"/>
      <c r="BU113" s="187"/>
      <c r="BV113" s="187"/>
      <c r="BW113" s="187"/>
      <c r="BX113" s="187"/>
      <c r="BY113" s="187"/>
      <c r="BZ113" s="187"/>
      <c r="CA113" s="187"/>
      <c r="CB113" s="187"/>
      <c r="CC113" s="187"/>
      <c r="CD113" s="187"/>
      <c r="CE113" s="187"/>
      <c r="CF113" s="187"/>
      <c r="CG113" s="187"/>
      <c r="CH113" s="187"/>
      <c r="CI113" s="187"/>
      <c r="CJ113" s="187"/>
      <c r="CK113" s="187"/>
      <c r="CL113" s="187"/>
      <c r="CM113" s="187"/>
      <c r="CN113" s="187"/>
      <c r="CO113" s="187"/>
      <c r="CP113" s="187"/>
      <c r="CQ113" s="187"/>
    </row>
    <row r="114" spans="1:95" s="374" customFormat="1" ht="15">
      <c r="A114" s="79"/>
      <c r="B114" s="435" t="s">
        <v>618</v>
      </c>
      <c r="C114" s="436">
        <v>3</v>
      </c>
      <c r="D114" s="437"/>
      <c r="E114" s="79" t="s">
        <v>31</v>
      </c>
      <c r="F114" s="79">
        <v>2</v>
      </c>
      <c r="G114" s="79">
        <v>15</v>
      </c>
      <c r="H114" s="77"/>
      <c r="I114" s="77"/>
      <c r="J114" s="77"/>
      <c r="K114" s="77"/>
      <c r="L114" s="381"/>
      <c r="M114" s="381"/>
      <c r="N114" s="187"/>
      <c r="O114" s="187"/>
      <c r="P114" s="187"/>
      <c r="Q114" s="187"/>
      <c r="R114" s="187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  <c r="AF114" s="187"/>
      <c r="AG114" s="187"/>
      <c r="AH114" s="187"/>
      <c r="AI114" s="187"/>
      <c r="AJ114" s="187"/>
      <c r="AK114" s="187"/>
      <c r="AL114" s="187"/>
      <c r="AM114" s="187"/>
      <c r="AN114" s="187"/>
      <c r="AO114" s="187"/>
      <c r="AP114" s="187"/>
      <c r="AQ114" s="187"/>
      <c r="AR114" s="187"/>
      <c r="AS114" s="187"/>
      <c r="AT114" s="187"/>
      <c r="AU114" s="187"/>
      <c r="AV114" s="187"/>
      <c r="AW114" s="187"/>
      <c r="AX114" s="187"/>
      <c r="AY114" s="187"/>
      <c r="AZ114" s="187"/>
      <c r="BA114" s="187"/>
      <c r="BB114" s="187"/>
      <c r="BC114" s="187"/>
      <c r="BD114" s="187"/>
      <c r="BE114" s="187"/>
      <c r="BF114" s="187"/>
      <c r="BG114" s="187"/>
      <c r="BH114" s="187"/>
      <c r="BI114" s="187"/>
      <c r="BJ114" s="187"/>
      <c r="BK114" s="187"/>
      <c r="BL114" s="187"/>
      <c r="BM114" s="187"/>
      <c r="BN114" s="187"/>
      <c r="BO114" s="187"/>
      <c r="BP114" s="187"/>
      <c r="BQ114" s="187"/>
      <c r="BR114" s="187"/>
      <c r="BS114" s="187"/>
      <c r="BT114" s="187"/>
      <c r="BU114" s="187"/>
      <c r="BV114" s="187"/>
      <c r="BW114" s="187"/>
      <c r="BX114" s="187"/>
      <c r="BY114" s="187"/>
      <c r="BZ114" s="187"/>
      <c r="CA114" s="187"/>
      <c r="CB114" s="187"/>
      <c r="CC114" s="187"/>
      <c r="CD114" s="187"/>
      <c r="CE114" s="187"/>
      <c r="CF114" s="187"/>
      <c r="CG114" s="187"/>
      <c r="CH114" s="187"/>
      <c r="CI114" s="187"/>
      <c r="CJ114" s="187"/>
      <c r="CK114" s="187"/>
      <c r="CL114" s="187"/>
      <c r="CM114" s="187"/>
      <c r="CN114" s="187"/>
      <c r="CO114" s="187"/>
      <c r="CP114" s="187"/>
      <c r="CQ114" s="187"/>
    </row>
    <row r="115" spans="1:95" s="374" customFormat="1" ht="15">
      <c r="A115" s="79"/>
      <c r="B115" s="435" t="s">
        <v>607</v>
      </c>
      <c r="C115" s="436">
        <v>3</v>
      </c>
      <c r="D115" s="437"/>
      <c r="E115" s="79" t="s">
        <v>31</v>
      </c>
      <c r="F115" s="79">
        <v>2</v>
      </c>
      <c r="G115" s="79">
        <v>15</v>
      </c>
      <c r="H115" s="77"/>
      <c r="I115" s="77"/>
      <c r="J115" s="77"/>
      <c r="K115" s="77"/>
      <c r="L115" s="381"/>
      <c r="M115" s="381"/>
      <c r="N115" s="187"/>
      <c r="O115" s="187"/>
      <c r="P115" s="187"/>
      <c r="Q115" s="187"/>
      <c r="R115" s="187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  <c r="AF115" s="187"/>
      <c r="AG115" s="187"/>
      <c r="AH115" s="187"/>
      <c r="AI115" s="187"/>
      <c r="AJ115" s="187"/>
      <c r="AK115" s="187"/>
      <c r="AL115" s="187"/>
      <c r="AM115" s="187"/>
      <c r="AN115" s="187"/>
      <c r="AO115" s="187"/>
      <c r="AP115" s="187"/>
      <c r="AQ115" s="187"/>
      <c r="AR115" s="187"/>
      <c r="AS115" s="187"/>
      <c r="AT115" s="187"/>
      <c r="AU115" s="187"/>
      <c r="AV115" s="187"/>
      <c r="AW115" s="187"/>
      <c r="AX115" s="187"/>
      <c r="AY115" s="187"/>
      <c r="AZ115" s="187"/>
      <c r="BA115" s="187"/>
      <c r="BB115" s="187"/>
      <c r="BC115" s="187"/>
      <c r="BD115" s="187"/>
      <c r="BE115" s="187"/>
      <c r="BF115" s="187"/>
      <c r="BG115" s="187"/>
      <c r="BH115" s="187"/>
      <c r="BI115" s="187"/>
      <c r="BJ115" s="187"/>
      <c r="BK115" s="187"/>
      <c r="BL115" s="187"/>
      <c r="BM115" s="187"/>
      <c r="BN115" s="187"/>
      <c r="BO115" s="187"/>
      <c r="BP115" s="187"/>
      <c r="BQ115" s="187"/>
      <c r="BR115" s="187"/>
      <c r="BS115" s="187"/>
      <c r="BT115" s="187"/>
      <c r="BU115" s="187"/>
      <c r="BV115" s="187"/>
      <c r="BW115" s="187"/>
      <c r="BX115" s="187"/>
      <c r="BY115" s="187"/>
      <c r="BZ115" s="187"/>
      <c r="CA115" s="187"/>
      <c r="CB115" s="187"/>
      <c r="CC115" s="187"/>
      <c r="CD115" s="187"/>
      <c r="CE115" s="187"/>
      <c r="CF115" s="187"/>
      <c r="CG115" s="187"/>
      <c r="CH115" s="187"/>
      <c r="CI115" s="187"/>
      <c r="CJ115" s="187"/>
      <c r="CK115" s="187"/>
      <c r="CL115" s="187"/>
      <c r="CM115" s="187"/>
      <c r="CN115" s="187"/>
      <c r="CO115" s="187"/>
      <c r="CP115" s="187"/>
      <c r="CQ115" s="187"/>
    </row>
    <row r="116" spans="1:95" s="374" customFormat="1" ht="15">
      <c r="A116" s="42"/>
      <c r="B116" s="456"/>
      <c r="C116" s="457">
        <f>SUM(C110:C115)</f>
        <v>16</v>
      </c>
      <c r="D116" s="458"/>
      <c r="E116" s="42"/>
      <c r="F116" s="79">
        <v>2</v>
      </c>
      <c r="G116" s="42">
        <v>15</v>
      </c>
      <c r="H116" s="77"/>
      <c r="I116" s="77"/>
      <c r="J116" s="77"/>
      <c r="K116" s="77"/>
      <c r="L116" s="381"/>
      <c r="M116" s="381"/>
      <c r="N116" s="187"/>
      <c r="O116" s="187"/>
      <c r="P116" s="187"/>
      <c r="Q116" s="187"/>
      <c r="R116" s="187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  <c r="AF116" s="187"/>
      <c r="AG116" s="187"/>
      <c r="AH116" s="187"/>
      <c r="AI116" s="187"/>
      <c r="AJ116" s="187"/>
      <c r="AK116" s="187"/>
      <c r="AL116" s="187"/>
      <c r="AM116" s="187"/>
      <c r="AN116" s="187"/>
      <c r="AO116" s="187"/>
      <c r="AP116" s="187"/>
      <c r="AQ116" s="187"/>
      <c r="AR116" s="187"/>
      <c r="AS116" s="187"/>
      <c r="AT116" s="187"/>
      <c r="AU116" s="187"/>
      <c r="AV116" s="187"/>
      <c r="AW116" s="187"/>
      <c r="AX116" s="187"/>
      <c r="AY116" s="187"/>
      <c r="AZ116" s="187"/>
      <c r="BA116" s="187"/>
      <c r="BB116" s="187"/>
      <c r="BC116" s="187"/>
      <c r="BD116" s="187"/>
      <c r="BE116" s="187"/>
      <c r="BF116" s="187"/>
      <c r="BG116" s="187"/>
      <c r="BH116" s="187"/>
      <c r="BI116" s="187"/>
      <c r="BJ116" s="187"/>
      <c r="BK116" s="187"/>
      <c r="BL116" s="187"/>
      <c r="BM116" s="187"/>
      <c r="BN116" s="187"/>
      <c r="BO116" s="187"/>
      <c r="BP116" s="187"/>
      <c r="BQ116" s="187"/>
      <c r="BR116" s="187"/>
      <c r="BS116" s="187"/>
      <c r="BT116" s="187"/>
      <c r="BU116" s="187"/>
      <c r="BV116" s="187"/>
      <c r="BW116" s="187"/>
      <c r="BX116" s="187"/>
      <c r="BY116" s="187"/>
      <c r="BZ116" s="187"/>
      <c r="CA116" s="187"/>
      <c r="CB116" s="187"/>
      <c r="CC116" s="187"/>
      <c r="CD116" s="187"/>
      <c r="CE116" s="187"/>
      <c r="CF116" s="187"/>
      <c r="CG116" s="187"/>
      <c r="CH116" s="187"/>
      <c r="CI116" s="187"/>
      <c r="CJ116" s="187"/>
      <c r="CK116" s="187"/>
      <c r="CL116" s="187"/>
      <c r="CM116" s="187"/>
      <c r="CN116" s="187"/>
      <c r="CO116" s="187"/>
      <c r="CP116" s="187"/>
      <c r="CQ116" s="187"/>
    </row>
    <row r="117" spans="1:95" s="374" customFormat="1" ht="15">
      <c r="A117" s="79"/>
      <c r="B117" s="435" t="s">
        <v>614</v>
      </c>
      <c r="C117" s="436">
        <v>3</v>
      </c>
      <c r="D117" s="437"/>
      <c r="E117" s="79" t="s">
        <v>32</v>
      </c>
      <c r="F117" s="79">
        <v>2</v>
      </c>
      <c r="G117" s="79">
        <v>15</v>
      </c>
      <c r="H117" s="77"/>
      <c r="I117" s="77"/>
      <c r="J117" s="77"/>
      <c r="K117" s="77"/>
      <c r="L117" s="381"/>
      <c r="M117" s="381"/>
      <c r="N117" s="187"/>
      <c r="O117" s="187"/>
      <c r="P117" s="187"/>
      <c r="Q117" s="187"/>
      <c r="R117" s="187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  <c r="AF117" s="187"/>
      <c r="AG117" s="187"/>
      <c r="AH117" s="187"/>
      <c r="AI117" s="187"/>
      <c r="AJ117" s="187"/>
      <c r="AK117" s="187"/>
      <c r="AL117" s="187"/>
      <c r="AM117" s="187"/>
      <c r="AN117" s="187"/>
      <c r="AO117" s="187"/>
      <c r="AP117" s="187"/>
      <c r="AQ117" s="187"/>
      <c r="AR117" s="187"/>
      <c r="AS117" s="187"/>
      <c r="AT117" s="187"/>
      <c r="AU117" s="187"/>
      <c r="AV117" s="187"/>
      <c r="AW117" s="187"/>
      <c r="AX117" s="187"/>
      <c r="AY117" s="187"/>
      <c r="AZ117" s="187"/>
      <c r="BA117" s="187"/>
      <c r="BB117" s="187"/>
      <c r="BC117" s="187"/>
      <c r="BD117" s="187"/>
      <c r="BE117" s="187"/>
      <c r="BF117" s="187"/>
      <c r="BG117" s="187"/>
      <c r="BH117" s="187"/>
      <c r="BI117" s="187"/>
      <c r="BJ117" s="187"/>
      <c r="BK117" s="187"/>
      <c r="BL117" s="187"/>
      <c r="BM117" s="187"/>
      <c r="BN117" s="187"/>
      <c r="BO117" s="187"/>
      <c r="BP117" s="187"/>
      <c r="BQ117" s="187"/>
      <c r="BR117" s="187"/>
      <c r="BS117" s="187"/>
      <c r="BT117" s="187"/>
      <c r="BU117" s="187"/>
      <c r="BV117" s="187"/>
      <c r="BW117" s="187"/>
      <c r="BX117" s="187"/>
      <c r="BY117" s="187"/>
      <c r="BZ117" s="187"/>
      <c r="CA117" s="187"/>
      <c r="CB117" s="187"/>
      <c r="CC117" s="187"/>
      <c r="CD117" s="187"/>
      <c r="CE117" s="187"/>
      <c r="CF117" s="187"/>
      <c r="CG117" s="187"/>
      <c r="CH117" s="187"/>
      <c r="CI117" s="187"/>
      <c r="CJ117" s="187"/>
      <c r="CK117" s="187"/>
      <c r="CL117" s="187"/>
      <c r="CM117" s="187"/>
      <c r="CN117" s="187"/>
      <c r="CO117" s="187"/>
      <c r="CP117" s="187"/>
      <c r="CQ117" s="187"/>
    </row>
    <row r="118" spans="1:95" s="374" customFormat="1" ht="15">
      <c r="A118" s="79"/>
      <c r="B118" s="439" t="s">
        <v>619</v>
      </c>
      <c r="C118" s="436">
        <v>3</v>
      </c>
      <c r="D118" s="437">
        <v>1</v>
      </c>
      <c r="E118" s="79" t="s">
        <v>32</v>
      </c>
      <c r="F118" s="79">
        <v>2</v>
      </c>
      <c r="G118" s="79">
        <v>15</v>
      </c>
      <c r="H118" s="77"/>
      <c r="I118" s="77"/>
      <c r="J118" s="77"/>
      <c r="K118" s="77"/>
      <c r="L118" s="381"/>
      <c r="M118" s="381"/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187"/>
      <c r="AQ118" s="187"/>
      <c r="AR118" s="187"/>
      <c r="AS118" s="187"/>
      <c r="AT118" s="187"/>
      <c r="AU118" s="187"/>
      <c r="AV118" s="187"/>
      <c r="AW118" s="187"/>
      <c r="AX118" s="187"/>
      <c r="AY118" s="187"/>
      <c r="AZ118" s="187"/>
      <c r="BA118" s="187"/>
      <c r="BB118" s="187"/>
      <c r="BC118" s="187"/>
      <c r="BD118" s="187"/>
      <c r="BE118" s="187"/>
      <c r="BF118" s="187"/>
      <c r="BG118" s="187"/>
      <c r="BH118" s="187"/>
      <c r="BI118" s="187"/>
      <c r="BJ118" s="187"/>
      <c r="BK118" s="187"/>
      <c r="BL118" s="187"/>
      <c r="BM118" s="187"/>
      <c r="BN118" s="187"/>
      <c r="BO118" s="187"/>
      <c r="BP118" s="187"/>
      <c r="BQ118" s="187"/>
      <c r="BR118" s="187"/>
      <c r="BS118" s="187"/>
      <c r="BT118" s="187"/>
      <c r="BU118" s="187"/>
      <c r="BV118" s="187"/>
      <c r="BW118" s="187"/>
      <c r="BX118" s="187"/>
      <c r="BY118" s="187"/>
      <c r="BZ118" s="187"/>
      <c r="CA118" s="187"/>
      <c r="CB118" s="187"/>
      <c r="CC118" s="187"/>
      <c r="CD118" s="187"/>
      <c r="CE118" s="187"/>
      <c r="CF118" s="187"/>
      <c r="CG118" s="187"/>
      <c r="CH118" s="187"/>
      <c r="CI118" s="187"/>
      <c r="CJ118" s="187"/>
      <c r="CK118" s="187"/>
      <c r="CL118" s="187"/>
      <c r="CM118" s="187"/>
      <c r="CN118" s="187"/>
      <c r="CO118" s="187"/>
      <c r="CP118" s="187"/>
      <c r="CQ118" s="187"/>
    </row>
    <row r="119" spans="1:95" s="374" customFormat="1" ht="15">
      <c r="A119" s="79"/>
      <c r="B119" s="440" t="s">
        <v>620</v>
      </c>
      <c r="C119" s="441">
        <v>3</v>
      </c>
      <c r="D119" s="442">
        <v>1</v>
      </c>
      <c r="E119" s="79" t="s">
        <v>32</v>
      </c>
      <c r="F119" s="79">
        <v>2</v>
      </c>
      <c r="G119" s="79">
        <v>15</v>
      </c>
      <c r="H119" s="77"/>
      <c r="I119" s="77"/>
      <c r="J119" s="77"/>
      <c r="K119" s="77"/>
      <c r="L119" s="381"/>
      <c r="M119" s="381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187"/>
      <c r="AN119" s="187"/>
      <c r="AO119" s="187"/>
      <c r="AP119" s="187"/>
      <c r="AQ119" s="187"/>
      <c r="AR119" s="187"/>
      <c r="AS119" s="187"/>
      <c r="AT119" s="187"/>
      <c r="AU119" s="187"/>
      <c r="AV119" s="187"/>
      <c r="AW119" s="187"/>
      <c r="AX119" s="187"/>
      <c r="AY119" s="187"/>
      <c r="AZ119" s="187"/>
      <c r="BA119" s="187"/>
      <c r="BB119" s="187"/>
      <c r="BC119" s="187"/>
      <c r="BD119" s="187"/>
      <c r="BE119" s="187"/>
      <c r="BF119" s="187"/>
      <c r="BG119" s="187"/>
      <c r="BH119" s="187"/>
      <c r="BI119" s="187"/>
      <c r="BJ119" s="187"/>
      <c r="BK119" s="187"/>
      <c r="BL119" s="187"/>
      <c r="BM119" s="187"/>
      <c r="BN119" s="187"/>
      <c r="BO119" s="187"/>
      <c r="BP119" s="187"/>
      <c r="BQ119" s="187"/>
      <c r="BR119" s="187"/>
      <c r="BS119" s="187"/>
      <c r="BT119" s="187"/>
      <c r="BU119" s="187"/>
      <c r="BV119" s="187"/>
      <c r="BW119" s="187"/>
      <c r="BX119" s="187"/>
      <c r="BY119" s="187"/>
      <c r="BZ119" s="187"/>
      <c r="CA119" s="187"/>
      <c r="CB119" s="187"/>
      <c r="CC119" s="187"/>
      <c r="CD119" s="187"/>
      <c r="CE119" s="187"/>
      <c r="CF119" s="187"/>
      <c r="CG119" s="187"/>
      <c r="CH119" s="187"/>
      <c r="CI119" s="187"/>
      <c r="CJ119" s="187"/>
      <c r="CK119" s="187"/>
      <c r="CL119" s="187"/>
      <c r="CM119" s="187"/>
      <c r="CN119" s="187"/>
      <c r="CO119" s="187"/>
      <c r="CP119" s="187"/>
      <c r="CQ119" s="187"/>
    </row>
    <row r="120" spans="1:95" s="374" customFormat="1" ht="15">
      <c r="A120" s="79"/>
      <c r="B120" s="435" t="s">
        <v>618</v>
      </c>
      <c r="C120" s="436">
        <v>3</v>
      </c>
      <c r="D120" s="437"/>
      <c r="E120" s="79" t="s">
        <v>32</v>
      </c>
      <c r="F120" s="79">
        <v>2</v>
      </c>
      <c r="G120" s="79">
        <v>15</v>
      </c>
      <c r="H120" s="77"/>
      <c r="I120" s="77"/>
      <c r="J120" s="77"/>
      <c r="K120" s="77"/>
      <c r="L120" s="381"/>
      <c r="M120" s="381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87"/>
      <c r="AN120" s="187"/>
      <c r="AO120" s="187"/>
      <c r="AP120" s="187"/>
      <c r="AQ120" s="187"/>
      <c r="AR120" s="187"/>
      <c r="AS120" s="187"/>
      <c r="AT120" s="187"/>
      <c r="AU120" s="187"/>
      <c r="AV120" s="187"/>
      <c r="AW120" s="187"/>
      <c r="AX120" s="187"/>
      <c r="AY120" s="187"/>
      <c r="AZ120" s="187"/>
      <c r="BA120" s="187"/>
      <c r="BB120" s="187"/>
      <c r="BC120" s="187"/>
      <c r="BD120" s="187"/>
      <c r="BE120" s="187"/>
      <c r="BF120" s="187"/>
      <c r="BG120" s="187"/>
      <c r="BH120" s="187"/>
      <c r="BI120" s="187"/>
      <c r="BJ120" s="187"/>
      <c r="BK120" s="187"/>
      <c r="BL120" s="187"/>
      <c r="BM120" s="187"/>
      <c r="BN120" s="187"/>
      <c r="BO120" s="187"/>
      <c r="BP120" s="187"/>
      <c r="BQ120" s="187"/>
      <c r="BR120" s="187"/>
      <c r="BS120" s="187"/>
      <c r="BT120" s="187"/>
      <c r="BU120" s="187"/>
      <c r="BV120" s="187"/>
      <c r="BW120" s="187"/>
      <c r="BX120" s="187"/>
      <c r="BY120" s="187"/>
      <c r="BZ120" s="187"/>
      <c r="CA120" s="187"/>
      <c r="CB120" s="187"/>
      <c r="CC120" s="187"/>
      <c r="CD120" s="187"/>
      <c r="CE120" s="187"/>
      <c r="CF120" s="187"/>
      <c r="CG120" s="187"/>
      <c r="CH120" s="187"/>
      <c r="CI120" s="187"/>
      <c r="CJ120" s="187"/>
      <c r="CK120" s="187"/>
      <c r="CL120" s="187"/>
      <c r="CM120" s="187"/>
      <c r="CN120" s="187"/>
      <c r="CO120" s="187"/>
      <c r="CP120" s="187"/>
      <c r="CQ120" s="187"/>
    </row>
    <row r="121" spans="1:95" s="374" customFormat="1" ht="15">
      <c r="A121" s="79"/>
      <c r="B121" s="435" t="s">
        <v>621</v>
      </c>
      <c r="C121" s="436">
        <v>2</v>
      </c>
      <c r="D121" s="437"/>
      <c r="E121" s="79" t="s">
        <v>32</v>
      </c>
      <c r="F121" s="79">
        <v>2</v>
      </c>
      <c r="G121" s="79">
        <v>15</v>
      </c>
      <c r="H121" s="77"/>
      <c r="I121" s="77"/>
      <c r="J121" s="77"/>
      <c r="K121" s="77"/>
      <c r="L121" s="381"/>
      <c r="M121" s="381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  <c r="AM121" s="187"/>
      <c r="AN121" s="187"/>
      <c r="AO121" s="187"/>
      <c r="AP121" s="187"/>
      <c r="AQ121" s="187"/>
      <c r="AR121" s="187"/>
      <c r="AS121" s="187"/>
      <c r="AT121" s="187"/>
      <c r="AU121" s="187"/>
      <c r="AV121" s="187"/>
      <c r="AW121" s="187"/>
      <c r="AX121" s="187"/>
      <c r="AY121" s="187"/>
      <c r="AZ121" s="187"/>
      <c r="BA121" s="187"/>
      <c r="BB121" s="187"/>
      <c r="BC121" s="187"/>
      <c r="BD121" s="187"/>
      <c r="BE121" s="187"/>
      <c r="BF121" s="187"/>
      <c r="BG121" s="187"/>
      <c r="BH121" s="187"/>
      <c r="BI121" s="187"/>
      <c r="BJ121" s="187"/>
      <c r="BK121" s="187"/>
      <c r="BL121" s="187"/>
      <c r="BM121" s="187"/>
      <c r="BN121" s="187"/>
      <c r="BO121" s="187"/>
      <c r="BP121" s="187"/>
      <c r="BQ121" s="187"/>
      <c r="BR121" s="187"/>
      <c r="BS121" s="187"/>
      <c r="BT121" s="187"/>
      <c r="BU121" s="187"/>
      <c r="BV121" s="187"/>
      <c r="BW121" s="187"/>
      <c r="BX121" s="187"/>
      <c r="BY121" s="187"/>
      <c r="BZ121" s="187"/>
      <c r="CA121" s="187"/>
      <c r="CB121" s="187"/>
      <c r="CC121" s="187"/>
      <c r="CD121" s="187"/>
      <c r="CE121" s="187"/>
      <c r="CF121" s="187"/>
      <c r="CG121" s="187"/>
      <c r="CH121" s="187"/>
      <c r="CI121" s="187"/>
      <c r="CJ121" s="187"/>
      <c r="CK121" s="187"/>
      <c r="CL121" s="187"/>
      <c r="CM121" s="187"/>
      <c r="CN121" s="187"/>
      <c r="CO121" s="187"/>
      <c r="CP121" s="187"/>
      <c r="CQ121" s="187"/>
    </row>
    <row r="122" spans="1:95" s="374" customFormat="1" ht="15">
      <c r="A122" s="79"/>
      <c r="B122" s="435" t="s">
        <v>607</v>
      </c>
      <c r="C122" s="436">
        <v>3</v>
      </c>
      <c r="D122" s="437"/>
      <c r="E122" s="79" t="s">
        <v>32</v>
      </c>
      <c r="F122" s="79">
        <v>2</v>
      </c>
      <c r="G122" s="79">
        <v>15</v>
      </c>
      <c r="H122" s="77"/>
      <c r="I122" s="77"/>
      <c r="J122" s="77"/>
      <c r="K122" s="77"/>
      <c r="L122" s="381"/>
      <c r="M122" s="381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  <c r="AM122" s="187"/>
      <c r="AN122" s="187"/>
      <c r="AO122" s="187"/>
      <c r="AP122" s="187"/>
      <c r="AQ122" s="187"/>
      <c r="AR122" s="187"/>
      <c r="AS122" s="187"/>
      <c r="AT122" s="187"/>
      <c r="AU122" s="187"/>
      <c r="AV122" s="187"/>
      <c r="AW122" s="187"/>
      <c r="AX122" s="187"/>
      <c r="AY122" s="187"/>
      <c r="AZ122" s="187"/>
      <c r="BA122" s="187"/>
      <c r="BB122" s="187"/>
      <c r="BC122" s="187"/>
      <c r="BD122" s="187"/>
      <c r="BE122" s="187"/>
      <c r="BF122" s="187"/>
      <c r="BG122" s="187"/>
      <c r="BH122" s="187"/>
      <c r="BI122" s="187"/>
      <c r="BJ122" s="187"/>
      <c r="BK122" s="187"/>
      <c r="BL122" s="187"/>
      <c r="BM122" s="187"/>
      <c r="BN122" s="187"/>
      <c r="BO122" s="187"/>
      <c r="BP122" s="187"/>
      <c r="BQ122" s="187"/>
      <c r="BR122" s="187"/>
      <c r="BS122" s="187"/>
      <c r="BT122" s="187"/>
      <c r="BU122" s="187"/>
      <c r="BV122" s="187"/>
      <c r="BW122" s="187"/>
      <c r="BX122" s="187"/>
      <c r="BY122" s="187"/>
      <c r="BZ122" s="187"/>
      <c r="CA122" s="187"/>
      <c r="CB122" s="187"/>
      <c r="CC122" s="187"/>
      <c r="CD122" s="187"/>
      <c r="CE122" s="187"/>
      <c r="CF122" s="187"/>
      <c r="CG122" s="187"/>
      <c r="CH122" s="187"/>
      <c r="CI122" s="187"/>
      <c r="CJ122" s="187"/>
      <c r="CK122" s="187"/>
      <c r="CL122" s="187"/>
      <c r="CM122" s="187"/>
      <c r="CN122" s="187"/>
      <c r="CO122" s="187"/>
      <c r="CP122" s="187"/>
      <c r="CQ122" s="187"/>
    </row>
    <row r="123" spans="1:95" s="374" customFormat="1" ht="15">
      <c r="A123" s="77"/>
      <c r="B123" s="75"/>
      <c r="C123" s="77">
        <f>SUM(C117:C122)</f>
        <v>17</v>
      </c>
      <c r="D123" s="77"/>
      <c r="E123" s="77"/>
      <c r="F123" s="79">
        <v>2</v>
      </c>
      <c r="G123" s="42">
        <v>15</v>
      </c>
      <c r="H123" s="77"/>
      <c r="I123" s="77"/>
      <c r="J123" s="77"/>
      <c r="K123" s="77"/>
      <c r="L123" s="381"/>
      <c r="M123" s="381"/>
      <c r="N123" s="187"/>
      <c r="O123" s="187"/>
      <c r="P123" s="187"/>
      <c r="Q123" s="187"/>
      <c r="R123" s="187"/>
      <c r="S123" s="187"/>
      <c r="T123" s="187"/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  <c r="AF123" s="187"/>
      <c r="AG123" s="187"/>
      <c r="AH123" s="187"/>
      <c r="AI123" s="187"/>
      <c r="AJ123" s="187"/>
      <c r="AK123" s="187"/>
      <c r="AL123" s="187"/>
      <c r="AM123" s="187"/>
      <c r="AN123" s="187"/>
      <c r="AO123" s="187"/>
      <c r="AP123" s="187"/>
      <c r="AQ123" s="187"/>
      <c r="AR123" s="187"/>
      <c r="AS123" s="187"/>
      <c r="AT123" s="187"/>
      <c r="AU123" s="187"/>
      <c r="AV123" s="187"/>
      <c r="AW123" s="187"/>
      <c r="AX123" s="187"/>
      <c r="AY123" s="187"/>
      <c r="AZ123" s="187"/>
      <c r="BA123" s="187"/>
      <c r="BB123" s="187"/>
      <c r="BC123" s="187"/>
      <c r="BD123" s="187"/>
      <c r="BE123" s="187"/>
      <c r="BF123" s="187"/>
      <c r="BG123" s="187"/>
      <c r="BH123" s="187"/>
      <c r="BI123" s="187"/>
      <c r="BJ123" s="187"/>
      <c r="BK123" s="187"/>
      <c r="BL123" s="187"/>
      <c r="BM123" s="187"/>
      <c r="BN123" s="187"/>
      <c r="BO123" s="187"/>
      <c r="BP123" s="187"/>
      <c r="BQ123" s="187"/>
      <c r="BR123" s="187"/>
      <c r="BS123" s="187"/>
      <c r="BT123" s="187"/>
      <c r="BU123" s="187"/>
      <c r="BV123" s="187"/>
      <c r="BW123" s="187"/>
      <c r="BX123" s="187"/>
      <c r="BY123" s="187"/>
      <c r="BZ123" s="187"/>
      <c r="CA123" s="187"/>
      <c r="CB123" s="187"/>
      <c r="CC123" s="187"/>
      <c r="CD123" s="187"/>
      <c r="CE123" s="187"/>
      <c r="CF123" s="187"/>
      <c r="CG123" s="187"/>
      <c r="CH123" s="187"/>
      <c r="CI123" s="187"/>
      <c r="CJ123" s="187"/>
      <c r="CK123" s="187"/>
      <c r="CL123" s="187"/>
      <c r="CM123" s="187"/>
      <c r="CN123" s="187"/>
      <c r="CO123" s="187"/>
      <c r="CP123" s="187"/>
      <c r="CQ123" s="187"/>
    </row>
    <row r="124" spans="1:13" ht="15">
      <c r="A124" s="141"/>
      <c r="B124" s="240" t="s">
        <v>460</v>
      </c>
      <c r="C124" s="141">
        <v>2</v>
      </c>
      <c r="D124" s="141">
        <v>0.5</v>
      </c>
      <c r="E124" s="141" t="s">
        <v>6</v>
      </c>
      <c r="F124" s="79">
        <v>2</v>
      </c>
      <c r="G124" s="141">
        <v>16</v>
      </c>
      <c r="H124" s="77">
        <v>10</v>
      </c>
      <c r="I124" s="141">
        <v>1</v>
      </c>
      <c r="J124" s="141">
        <v>1</v>
      </c>
      <c r="K124" s="141">
        <v>10</v>
      </c>
      <c r="L124" s="372"/>
      <c r="M124" s="372" t="s">
        <v>461</v>
      </c>
    </row>
    <row r="125" spans="1:13" ht="15">
      <c r="A125" s="141"/>
      <c r="B125" s="240" t="s">
        <v>462</v>
      </c>
      <c r="C125" s="141">
        <v>2</v>
      </c>
      <c r="D125" s="141"/>
      <c r="E125" s="141" t="s">
        <v>6</v>
      </c>
      <c r="F125" s="79">
        <v>2</v>
      </c>
      <c r="G125" s="141">
        <v>16</v>
      </c>
      <c r="H125" s="77">
        <v>10</v>
      </c>
      <c r="I125" s="141">
        <v>1</v>
      </c>
      <c r="J125" s="141"/>
      <c r="K125" s="141"/>
      <c r="L125" s="396" t="s">
        <v>362</v>
      </c>
      <c r="M125" s="372" t="s">
        <v>463</v>
      </c>
    </row>
    <row r="126" spans="1:13" ht="15">
      <c r="A126" s="141"/>
      <c r="B126" s="240" t="s">
        <v>600</v>
      </c>
      <c r="C126" s="141">
        <v>3</v>
      </c>
      <c r="D126" s="141">
        <v>1</v>
      </c>
      <c r="E126" s="141" t="s">
        <v>6</v>
      </c>
      <c r="F126" s="79">
        <v>2</v>
      </c>
      <c r="G126" s="141">
        <v>16</v>
      </c>
      <c r="H126" s="77">
        <v>10</v>
      </c>
      <c r="I126" s="141">
        <v>1</v>
      </c>
      <c r="J126" s="141">
        <v>1</v>
      </c>
      <c r="K126" s="141">
        <v>10</v>
      </c>
      <c r="L126" s="372" t="s">
        <v>360</v>
      </c>
      <c r="M126" s="372" t="s">
        <v>464</v>
      </c>
    </row>
    <row r="127" spans="1:13" ht="30">
      <c r="A127" s="141"/>
      <c r="B127" s="240" t="s">
        <v>465</v>
      </c>
      <c r="C127" s="141">
        <v>3</v>
      </c>
      <c r="D127" s="141">
        <v>1</v>
      </c>
      <c r="E127" s="141" t="s">
        <v>6</v>
      </c>
      <c r="F127" s="79">
        <v>2</v>
      </c>
      <c r="G127" s="141">
        <v>16</v>
      </c>
      <c r="H127" s="77">
        <v>10</v>
      </c>
      <c r="I127" s="141">
        <v>1</v>
      </c>
      <c r="J127" s="141">
        <v>1</v>
      </c>
      <c r="K127" s="141">
        <v>10</v>
      </c>
      <c r="L127" s="372" t="s">
        <v>466</v>
      </c>
      <c r="M127" s="372" t="s">
        <v>467</v>
      </c>
    </row>
    <row r="128" spans="1:13" ht="15">
      <c r="A128" s="141"/>
      <c r="B128" s="240" t="s">
        <v>468</v>
      </c>
      <c r="C128" s="141">
        <v>2</v>
      </c>
      <c r="D128" s="141"/>
      <c r="E128" s="141" t="s">
        <v>6</v>
      </c>
      <c r="F128" s="79">
        <v>2</v>
      </c>
      <c r="G128" s="141">
        <v>16</v>
      </c>
      <c r="H128" s="77">
        <v>10</v>
      </c>
      <c r="I128" s="141">
        <v>1</v>
      </c>
      <c r="J128" s="141"/>
      <c r="K128" s="141"/>
      <c r="L128" s="379"/>
      <c r="M128" s="180" t="s">
        <v>469</v>
      </c>
    </row>
    <row r="129" spans="1:13" ht="15">
      <c r="A129" s="141"/>
      <c r="B129" s="240" t="s">
        <v>470</v>
      </c>
      <c r="C129" s="141">
        <v>4</v>
      </c>
      <c r="D129" s="141"/>
      <c r="E129" s="141" t="s">
        <v>6</v>
      </c>
      <c r="F129" s="79">
        <v>2</v>
      </c>
      <c r="G129" s="141">
        <v>16</v>
      </c>
      <c r="H129" s="77">
        <v>10</v>
      </c>
      <c r="I129" s="141">
        <v>1</v>
      </c>
      <c r="J129" s="141"/>
      <c r="K129" s="141"/>
      <c r="L129" s="379"/>
      <c r="M129" s="141"/>
    </row>
    <row r="130" spans="1:95" s="374" customFormat="1" ht="15">
      <c r="A130" s="77"/>
      <c r="B130" s="75"/>
      <c r="C130" s="77">
        <f>SUM(C124:C129)</f>
        <v>16</v>
      </c>
      <c r="D130" s="77"/>
      <c r="E130" s="77"/>
      <c r="F130" s="79">
        <v>2</v>
      </c>
      <c r="G130" s="141">
        <v>16</v>
      </c>
      <c r="H130" s="77"/>
      <c r="I130" s="77"/>
      <c r="J130" s="77"/>
      <c r="K130" s="77"/>
      <c r="L130" s="381"/>
      <c r="M130" s="77"/>
      <c r="N130" s="187"/>
      <c r="O130" s="187"/>
      <c r="P130" s="187"/>
      <c r="Q130" s="187"/>
      <c r="R130" s="187"/>
      <c r="S130" s="187"/>
      <c r="T130" s="187"/>
      <c r="U130" s="187"/>
      <c r="V130" s="187"/>
      <c r="W130" s="187"/>
      <c r="X130" s="187"/>
      <c r="Y130" s="187"/>
      <c r="Z130" s="187"/>
      <c r="AA130" s="187"/>
      <c r="AB130" s="187"/>
      <c r="AC130" s="187"/>
      <c r="AD130" s="187"/>
      <c r="AE130" s="187"/>
      <c r="AF130" s="187"/>
      <c r="AG130" s="187"/>
      <c r="AH130" s="187"/>
      <c r="AI130" s="187"/>
      <c r="AJ130" s="187"/>
      <c r="AK130" s="187"/>
      <c r="AL130" s="187"/>
      <c r="AM130" s="187"/>
      <c r="AN130" s="187"/>
      <c r="AO130" s="187"/>
      <c r="AP130" s="187"/>
      <c r="AQ130" s="187"/>
      <c r="AR130" s="187"/>
      <c r="AS130" s="187"/>
      <c r="AT130" s="187"/>
      <c r="AU130" s="187"/>
      <c r="AV130" s="187"/>
      <c r="AW130" s="187"/>
      <c r="AX130" s="187"/>
      <c r="AY130" s="187"/>
      <c r="AZ130" s="187"/>
      <c r="BA130" s="187"/>
      <c r="BB130" s="187"/>
      <c r="BC130" s="187"/>
      <c r="BD130" s="187"/>
      <c r="BE130" s="187"/>
      <c r="BF130" s="187"/>
      <c r="BG130" s="187"/>
      <c r="BH130" s="187"/>
      <c r="BI130" s="187"/>
      <c r="BJ130" s="187"/>
      <c r="BK130" s="187"/>
      <c r="BL130" s="187"/>
      <c r="BM130" s="187"/>
      <c r="BN130" s="187"/>
      <c r="BO130" s="187"/>
      <c r="BP130" s="187"/>
      <c r="BQ130" s="187"/>
      <c r="BR130" s="187"/>
      <c r="BS130" s="187"/>
      <c r="BT130" s="187"/>
      <c r="BU130" s="187"/>
      <c r="BV130" s="187"/>
      <c r="BW130" s="187"/>
      <c r="BX130" s="187"/>
      <c r="BY130" s="187"/>
      <c r="BZ130" s="187"/>
      <c r="CA130" s="187"/>
      <c r="CB130" s="187"/>
      <c r="CC130" s="187"/>
      <c r="CD130" s="187"/>
      <c r="CE130" s="187"/>
      <c r="CF130" s="187"/>
      <c r="CG130" s="187"/>
      <c r="CH130" s="187"/>
      <c r="CI130" s="187"/>
      <c r="CJ130" s="187"/>
      <c r="CK130" s="187"/>
      <c r="CL130" s="187"/>
      <c r="CM130" s="187"/>
      <c r="CN130" s="187"/>
      <c r="CO130" s="187"/>
      <c r="CP130" s="187"/>
      <c r="CQ130" s="187"/>
    </row>
    <row r="131" spans="1:13" ht="15">
      <c r="A131" s="141"/>
      <c r="B131" s="240" t="s">
        <v>471</v>
      </c>
      <c r="C131" s="141">
        <v>3</v>
      </c>
      <c r="D131" s="141">
        <v>1</v>
      </c>
      <c r="E131" s="141" t="s">
        <v>5</v>
      </c>
      <c r="F131" s="79">
        <v>2</v>
      </c>
      <c r="G131" s="141">
        <v>16</v>
      </c>
      <c r="H131" s="397">
        <v>48</v>
      </c>
      <c r="I131" s="141">
        <v>1</v>
      </c>
      <c r="J131" s="141">
        <v>1</v>
      </c>
      <c r="K131" s="141">
        <v>21</v>
      </c>
      <c r="L131" s="375" t="s">
        <v>354</v>
      </c>
      <c r="M131" s="375" t="s">
        <v>472</v>
      </c>
    </row>
    <row r="132" spans="1:13" ht="30">
      <c r="A132" s="141"/>
      <c r="B132" s="268" t="s">
        <v>601</v>
      </c>
      <c r="C132" s="141">
        <v>3</v>
      </c>
      <c r="D132" s="141">
        <v>1</v>
      </c>
      <c r="E132" s="141" t="s">
        <v>5</v>
      </c>
      <c r="F132" s="79">
        <v>2</v>
      </c>
      <c r="G132" s="141">
        <v>16</v>
      </c>
      <c r="H132" s="397">
        <v>44</v>
      </c>
      <c r="I132" s="141">
        <v>1</v>
      </c>
      <c r="J132" s="141">
        <v>1</v>
      </c>
      <c r="K132" s="141">
        <v>21</v>
      </c>
      <c r="L132" s="375" t="s">
        <v>360</v>
      </c>
      <c r="M132" s="375" t="s">
        <v>397</v>
      </c>
    </row>
    <row r="133" spans="1:13" ht="15">
      <c r="A133" s="141"/>
      <c r="B133" s="240" t="s">
        <v>473</v>
      </c>
      <c r="C133" s="141">
        <v>3</v>
      </c>
      <c r="D133" s="141"/>
      <c r="E133" s="141" t="s">
        <v>5</v>
      </c>
      <c r="F133" s="79">
        <v>2</v>
      </c>
      <c r="G133" s="141">
        <v>16</v>
      </c>
      <c r="H133" s="397">
        <v>38</v>
      </c>
      <c r="I133" s="141">
        <v>1</v>
      </c>
      <c r="J133" s="141"/>
      <c r="K133" s="141"/>
      <c r="L133" s="375" t="s">
        <v>391</v>
      </c>
      <c r="M133" s="375" t="s">
        <v>474</v>
      </c>
    </row>
    <row r="134" spans="1:13" ht="15">
      <c r="A134" s="141"/>
      <c r="B134" s="240" t="s">
        <v>475</v>
      </c>
      <c r="C134" s="141">
        <v>3</v>
      </c>
      <c r="D134" s="141"/>
      <c r="E134" s="141" t="s">
        <v>5</v>
      </c>
      <c r="F134" s="79">
        <v>2</v>
      </c>
      <c r="G134" s="141">
        <v>16</v>
      </c>
      <c r="H134" s="397">
        <v>28</v>
      </c>
      <c r="I134" s="141">
        <v>1</v>
      </c>
      <c r="J134" s="141"/>
      <c r="K134" s="141"/>
      <c r="L134" s="375" t="s">
        <v>373</v>
      </c>
      <c r="M134" s="375" t="s">
        <v>374</v>
      </c>
    </row>
    <row r="135" spans="1:13" ht="15">
      <c r="A135" s="141"/>
      <c r="B135" s="240" t="s">
        <v>470</v>
      </c>
      <c r="C135" s="141">
        <v>4</v>
      </c>
      <c r="D135" s="141"/>
      <c r="E135" s="141" t="s">
        <v>5</v>
      </c>
      <c r="F135" s="79">
        <v>2</v>
      </c>
      <c r="G135" s="141">
        <v>16</v>
      </c>
      <c r="H135" s="397">
        <v>14</v>
      </c>
      <c r="I135" s="141">
        <v>1</v>
      </c>
      <c r="J135" s="141"/>
      <c r="K135" s="141"/>
      <c r="L135" s="379"/>
      <c r="M135" s="375"/>
    </row>
    <row r="136" spans="1:95" s="374" customFormat="1" ht="15">
      <c r="A136" s="77"/>
      <c r="B136" s="75"/>
      <c r="C136" s="77">
        <f>SUM(C131:C135)</f>
        <v>16</v>
      </c>
      <c r="D136" s="77"/>
      <c r="E136" s="77"/>
      <c r="F136" s="79">
        <v>2</v>
      </c>
      <c r="G136" s="141">
        <v>16</v>
      </c>
      <c r="H136" s="77"/>
      <c r="I136" s="77"/>
      <c r="J136" s="77"/>
      <c r="K136" s="77"/>
      <c r="L136" s="381"/>
      <c r="M136" s="378"/>
      <c r="N136" s="187"/>
      <c r="O136" s="187"/>
      <c r="P136" s="187"/>
      <c r="Q136" s="187"/>
      <c r="R136" s="187"/>
      <c r="S136" s="187"/>
      <c r="T136" s="187"/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7"/>
      <c r="AE136" s="187"/>
      <c r="AF136" s="187"/>
      <c r="AG136" s="187"/>
      <c r="AH136" s="187"/>
      <c r="AI136" s="187"/>
      <c r="AJ136" s="187"/>
      <c r="AK136" s="187"/>
      <c r="AL136" s="187"/>
      <c r="AM136" s="187"/>
      <c r="AN136" s="187"/>
      <c r="AO136" s="187"/>
      <c r="AP136" s="187"/>
      <c r="AQ136" s="187"/>
      <c r="AR136" s="187"/>
      <c r="AS136" s="187"/>
      <c r="AT136" s="187"/>
      <c r="AU136" s="187"/>
      <c r="AV136" s="187"/>
      <c r="AW136" s="187"/>
      <c r="AX136" s="187"/>
      <c r="AY136" s="187"/>
      <c r="AZ136" s="187"/>
      <c r="BA136" s="187"/>
      <c r="BB136" s="187"/>
      <c r="BC136" s="187"/>
      <c r="BD136" s="187"/>
      <c r="BE136" s="187"/>
      <c r="BF136" s="187"/>
      <c r="BG136" s="187"/>
      <c r="BH136" s="187"/>
      <c r="BI136" s="187"/>
      <c r="BJ136" s="187"/>
      <c r="BK136" s="187"/>
      <c r="BL136" s="187"/>
      <c r="BM136" s="187"/>
      <c r="BN136" s="187"/>
      <c r="BO136" s="187"/>
      <c r="BP136" s="187"/>
      <c r="BQ136" s="187"/>
      <c r="BR136" s="187"/>
      <c r="BS136" s="187"/>
      <c r="BT136" s="187"/>
      <c r="BU136" s="187"/>
      <c r="BV136" s="187"/>
      <c r="BW136" s="187"/>
      <c r="BX136" s="187"/>
      <c r="BY136" s="187"/>
      <c r="BZ136" s="187"/>
      <c r="CA136" s="187"/>
      <c r="CB136" s="187"/>
      <c r="CC136" s="187"/>
      <c r="CD136" s="187"/>
      <c r="CE136" s="187"/>
      <c r="CF136" s="187"/>
      <c r="CG136" s="187"/>
      <c r="CH136" s="187"/>
      <c r="CI136" s="187"/>
      <c r="CJ136" s="187"/>
      <c r="CK136" s="187"/>
      <c r="CL136" s="187"/>
      <c r="CM136" s="187"/>
      <c r="CN136" s="187"/>
      <c r="CO136" s="187"/>
      <c r="CP136" s="187"/>
      <c r="CQ136" s="187"/>
    </row>
    <row r="137" spans="1:13" ht="15">
      <c r="A137" s="141"/>
      <c r="B137" s="240" t="s">
        <v>475</v>
      </c>
      <c r="C137" s="141">
        <v>3</v>
      </c>
      <c r="D137" s="267"/>
      <c r="E137" s="141" t="s">
        <v>12</v>
      </c>
      <c r="F137" s="79">
        <v>2</v>
      </c>
      <c r="G137" s="141">
        <v>16</v>
      </c>
      <c r="H137" s="77">
        <v>8</v>
      </c>
      <c r="I137" s="141">
        <v>1</v>
      </c>
      <c r="J137" s="141"/>
      <c r="K137" s="141"/>
      <c r="L137" s="375" t="s">
        <v>373</v>
      </c>
      <c r="M137" s="375" t="s">
        <v>374</v>
      </c>
    </row>
    <row r="138" spans="1:13" ht="15">
      <c r="A138" s="141"/>
      <c r="B138" s="240" t="s">
        <v>476</v>
      </c>
      <c r="C138" s="141">
        <v>3</v>
      </c>
      <c r="D138" s="267"/>
      <c r="E138" s="141" t="s">
        <v>12</v>
      </c>
      <c r="F138" s="79">
        <v>2</v>
      </c>
      <c r="G138" s="141">
        <v>16</v>
      </c>
      <c r="H138" s="77">
        <v>8</v>
      </c>
      <c r="I138" s="141">
        <v>1</v>
      </c>
      <c r="J138" s="141"/>
      <c r="K138" s="141"/>
      <c r="L138" s="375" t="s">
        <v>373</v>
      </c>
      <c r="M138" s="375" t="s">
        <v>368</v>
      </c>
    </row>
    <row r="139" spans="1:13" ht="15">
      <c r="A139" s="141"/>
      <c r="B139" s="240" t="s">
        <v>477</v>
      </c>
      <c r="C139" s="296">
        <v>3</v>
      </c>
      <c r="D139" s="267">
        <v>1</v>
      </c>
      <c r="E139" s="141" t="s">
        <v>12</v>
      </c>
      <c r="F139" s="79">
        <v>2</v>
      </c>
      <c r="G139" s="141">
        <v>16</v>
      </c>
      <c r="H139" s="77">
        <v>8</v>
      </c>
      <c r="I139" s="141">
        <v>1</v>
      </c>
      <c r="J139" s="141">
        <v>1</v>
      </c>
      <c r="K139" s="141">
        <v>4</v>
      </c>
      <c r="L139" s="379"/>
      <c r="M139" s="375" t="s">
        <v>478</v>
      </c>
    </row>
    <row r="140" spans="1:13" ht="15">
      <c r="A140" s="141"/>
      <c r="B140" s="240" t="s">
        <v>479</v>
      </c>
      <c r="C140" s="296">
        <v>3</v>
      </c>
      <c r="D140" s="267">
        <v>1</v>
      </c>
      <c r="E140" s="141" t="s">
        <v>12</v>
      </c>
      <c r="F140" s="79">
        <v>2</v>
      </c>
      <c r="G140" s="141">
        <v>16</v>
      </c>
      <c r="H140" s="77">
        <v>8</v>
      </c>
      <c r="I140" s="141">
        <v>1</v>
      </c>
      <c r="J140" s="141">
        <v>1</v>
      </c>
      <c r="K140" s="141">
        <v>4</v>
      </c>
      <c r="L140" s="375" t="s">
        <v>360</v>
      </c>
      <c r="M140" s="375" t="s">
        <v>480</v>
      </c>
    </row>
    <row r="141" spans="1:13" ht="15">
      <c r="A141" s="141"/>
      <c r="B141" s="240" t="s">
        <v>470</v>
      </c>
      <c r="C141" s="141">
        <v>4</v>
      </c>
      <c r="D141" s="141">
        <v>1</v>
      </c>
      <c r="E141" s="141" t="s">
        <v>12</v>
      </c>
      <c r="F141" s="79">
        <v>2</v>
      </c>
      <c r="G141" s="141">
        <v>16</v>
      </c>
      <c r="H141" s="77">
        <v>8</v>
      </c>
      <c r="I141" s="141">
        <v>1</v>
      </c>
      <c r="J141" s="141">
        <v>1</v>
      </c>
      <c r="K141" s="141">
        <v>4</v>
      </c>
      <c r="L141" s="379"/>
      <c r="M141" s="375"/>
    </row>
    <row r="142" spans="1:95" s="374" customFormat="1" ht="15">
      <c r="A142" s="77"/>
      <c r="B142" s="75"/>
      <c r="C142" s="77">
        <f>SUM(C137:C141)</f>
        <v>16</v>
      </c>
      <c r="D142" s="77"/>
      <c r="E142" s="77"/>
      <c r="F142" s="79">
        <v>2</v>
      </c>
      <c r="G142" s="141">
        <v>16</v>
      </c>
      <c r="H142" s="77"/>
      <c r="I142" s="77"/>
      <c r="J142" s="77"/>
      <c r="K142" s="77"/>
      <c r="L142" s="381"/>
      <c r="M142" s="378"/>
      <c r="N142" s="187"/>
      <c r="O142" s="187"/>
      <c r="P142" s="187"/>
      <c r="Q142" s="187"/>
      <c r="R142" s="187"/>
      <c r="S142" s="187"/>
      <c r="T142" s="187"/>
      <c r="U142" s="187"/>
      <c r="V142" s="187"/>
      <c r="W142" s="187"/>
      <c r="X142" s="187"/>
      <c r="Y142" s="187"/>
      <c r="Z142" s="187"/>
      <c r="AA142" s="187"/>
      <c r="AB142" s="187"/>
      <c r="AC142" s="187"/>
      <c r="AD142" s="187"/>
      <c r="AE142" s="187"/>
      <c r="AF142" s="187"/>
      <c r="AG142" s="187"/>
      <c r="AH142" s="187"/>
      <c r="AI142" s="187"/>
      <c r="AJ142" s="187"/>
      <c r="AK142" s="187"/>
      <c r="AL142" s="187"/>
      <c r="AM142" s="187"/>
      <c r="AN142" s="187"/>
      <c r="AO142" s="187"/>
      <c r="AP142" s="187"/>
      <c r="AQ142" s="187"/>
      <c r="AR142" s="187"/>
      <c r="AS142" s="187"/>
      <c r="AT142" s="187"/>
      <c r="AU142" s="187"/>
      <c r="AV142" s="187"/>
      <c r="AW142" s="187"/>
      <c r="AX142" s="187"/>
      <c r="AY142" s="187"/>
      <c r="AZ142" s="187"/>
      <c r="BA142" s="187"/>
      <c r="BB142" s="187"/>
      <c r="BC142" s="187"/>
      <c r="BD142" s="187"/>
      <c r="BE142" s="187"/>
      <c r="BF142" s="187"/>
      <c r="BG142" s="187"/>
      <c r="BH142" s="187"/>
      <c r="BI142" s="187"/>
      <c r="BJ142" s="187"/>
      <c r="BK142" s="187"/>
      <c r="BL142" s="187"/>
      <c r="BM142" s="187"/>
      <c r="BN142" s="187"/>
      <c r="BO142" s="187"/>
      <c r="BP142" s="187"/>
      <c r="BQ142" s="187"/>
      <c r="BR142" s="187"/>
      <c r="BS142" s="187"/>
      <c r="BT142" s="187"/>
      <c r="BU142" s="187"/>
      <c r="BV142" s="187"/>
      <c r="BW142" s="187"/>
      <c r="BX142" s="187"/>
      <c r="BY142" s="187"/>
      <c r="BZ142" s="187"/>
      <c r="CA142" s="187"/>
      <c r="CB142" s="187"/>
      <c r="CC142" s="187"/>
      <c r="CD142" s="187"/>
      <c r="CE142" s="187"/>
      <c r="CF142" s="187"/>
      <c r="CG142" s="187"/>
      <c r="CH142" s="187"/>
      <c r="CI142" s="187"/>
      <c r="CJ142" s="187"/>
      <c r="CK142" s="187"/>
      <c r="CL142" s="187"/>
      <c r="CM142" s="187"/>
      <c r="CN142" s="187"/>
      <c r="CO142" s="187"/>
      <c r="CP142" s="187"/>
      <c r="CQ142" s="187"/>
    </row>
    <row r="143" spans="1:13" ht="15">
      <c r="A143" s="141"/>
      <c r="B143" s="240" t="s">
        <v>475</v>
      </c>
      <c r="C143" s="141">
        <v>3</v>
      </c>
      <c r="D143" s="141">
        <v>1</v>
      </c>
      <c r="E143" s="141" t="s">
        <v>15</v>
      </c>
      <c r="F143" s="79">
        <v>2</v>
      </c>
      <c r="G143" s="141">
        <v>16</v>
      </c>
      <c r="H143" s="77">
        <v>7</v>
      </c>
      <c r="I143" s="141">
        <v>1</v>
      </c>
      <c r="J143" s="141">
        <v>1</v>
      </c>
      <c r="K143" s="141">
        <v>4</v>
      </c>
      <c r="L143" s="375" t="s">
        <v>373</v>
      </c>
      <c r="M143" s="375" t="s">
        <v>481</v>
      </c>
    </row>
    <row r="144" spans="1:13" ht="15">
      <c r="A144" s="141"/>
      <c r="B144" s="240" t="s">
        <v>482</v>
      </c>
      <c r="C144" s="110">
        <v>3</v>
      </c>
      <c r="D144" s="141"/>
      <c r="E144" s="141" t="s">
        <v>15</v>
      </c>
      <c r="F144" s="79">
        <v>2</v>
      </c>
      <c r="G144" s="141">
        <v>16</v>
      </c>
      <c r="H144" s="77">
        <v>7</v>
      </c>
      <c r="I144" s="141">
        <v>1</v>
      </c>
      <c r="J144" s="141"/>
      <c r="K144" s="141"/>
      <c r="L144" s="375" t="s">
        <v>425</v>
      </c>
      <c r="M144" s="375" t="s">
        <v>483</v>
      </c>
    </row>
    <row r="145" spans="1:13" ht="15">
      <c r="A145" s="141"/>
      <c r="B145" s="240" t="s">
        <v>484</v>
      </c>
      <c r="C145" s="141">
        <v>3</v>
      </c>
      <c r="D145" s="141">
        <v>1</v>
      </c>
      <c r="E145" s="141" t="s">
        <v>15</v>
      </c>
      <c r="F145" s="79">
        <v>2</v>
      </c>
      <c r="G145" s="141">
        <v>16</v>
      </c>
      <c r="H145" s="77">
        <v>7</v>
      </c>
      <c r="I145" s="141">
        <v>1</v>
      </c>
      <c r="J145" s="141">
        <v>1</v>
      </c>
      <c r="K145" s="141">
        <v>4</v>
      </c>
      <c r="L145" s="375" t="s">
        <v>360</v>
      </c>
      <c r="M145" s="375" t="s">
        <v>485</v>
      </c>
    </row>
    <row r="146" spans="1:13" ht="30">
      <c r="A146" s="141"/>
      <c r="B146" s="240" t="s">
        <v>486</v>
      </c>
      <c r="C146" s="141">
        <v>3</v>
      </c>
      <c r="D146" s="141"/>
      <c r="E146" s="141" t="s">
        <v>15</v>
      </c>
      <c r="F146" s="79">
        <v>2</v>
      </c>
      <c r="G146" s="141">
        <v>16</v>
      </c>
      <c r="H146" s="77">
        <v>7</v>
      </c>
      <c r="I146" s="141">
        <v>1</v>
      </c>
      <c r="J146" s="141"/>
      <c r="K146" s="141"/>
      <c r="L146" s="375" t="s">
        <v>425</v>
      </c>
      <c r="M146" s="375" t="s">
        <v>487</v>
      </c>
    </row>
    <row r="147" spans="1:13" ht="15">
      <c r="A147" s="141"/>
      <c r="B147" s="111" t="s">
        <v>470</v>
      </c>
      <c r="C147" s="141">
        <v>4</v>
      </c>
      <c r="D147" s="141"/>
      <c r="E147" s="141" t="s">
        <v>15</v>
      </c>
      <c r="F147" s="79">
        <v>2</v>
      </c>
      <c r="G147" s="141">
        <v>16</v>
      </c>
      <c r="H147" s="77">
        <v>7</v>
      </c>
      <c r="I147" s="141">
        <v>1</v>
      </c>
      <c r="J147" s="141"/>
      <c r="K147" s="141"/>
      <c r="L147" s="379"/>
      <c r="M147" s="375"/>
    </row>
    <row r="148" spans="1:95" s="374" customFormat="1" ht="15">
      <c r="A148" s="77"/>
      <c r="B148" s="380"/>
      <c r="C148" s="77">
        <f>SUM(C143:C147)</f>
        <v>16</v>
      </c>
      <c r="D148" s="77"/>
      <c r="E148" s="77"/>
      <c r="F148" s="79">
        <v>2</v>
      </c>
      <c r="G148" s="141">
        <v>16</v>
      </c>
      <c r="H148" s="77"/>
      <c r="I148" s="77"/>
      <c r="J148" s="77"/>
      <c r="K148" s="77"/>
      <c r="L148" s="381"/>
      <c r="M148" s="378"/>
      <c r="N148" s="187"/>
      <c r="O148" s="187"/>
      <c r="P148" s="187"/>
      <c r="Q148" s="187"/>
      <c r="R148" s="187"/>
      <c r="S148" s="187"/>
      <c r="T148" s="187"/>
      <c r="U148" s="187"/>
      <c r="V148" s="187"/>
      <c r="W148" s="187"/>
      <c r="X148" s="187"/>
      <c r="Y148" s="187"/>
      <c r="Z148" s="187"/>
      <c r="AA148" s="187"/>
      <c r="AB148" s="187"/>
      <c r="AC148" s="187"/>
      <c r="AD148" s="187"/>
      <c r="AE148" s="187"/>
      <c r="AF148" s="187"/>
      <c r="AG148" s="187"/>
      <c r="AH148" s="187"/>
      <c r="AI148" s="187"/>
      <c r="AJ148" s="187"/>
      <c r="AK148" s="187"/>
      <c r="AL148" s="187"/>
      <c r="AM148" s="187"/>
      <c r="AN148" s="187"/>
      <c r="AO148" s="187"/>
      <c r="AP148" s="187"/>
      <c r="AQ148" s="187"/>
      <c r="AR148" s="187"/>
      <c r="AS148" s="187"/>
      <c r="AT148" s="187"/>
      <c r="AU148" s="187"/>
      <c r="AV148" s="187"/>
      <c r="AW148" s="187"/>
      <c r="AX148" s="187"/>
      <c r="AY148" s="187"/>
      <c r="AZ148" s="187"/>
      <c r="BA148" s="187"/>
      <c r="BB148" s="187"/>
      <c r="BC148" s="187"/>
      <c r="BD148" s="187"/>
      <c r="BE148" s="187"/>
      <c r="BF148" s="187"/>
      <c r="BG148" s="187"/>
      <c r="BH148" s="187"/>
      <c r="BI148" s="187"/>
      <c r="BJ148" s="187"/>
      <c r="BK148" s="187"/>
      <c r="BL148" s="187"/>
      <c r="BM148" s="187"/>
      <c r="BN148" s="187"/>
      <c r="BO148" s="187"/>
      <c r="BP148" s="187"/>
      <c r="BQ148" s="187"/>
      <c r="BR148" s="187"/>
      <c r="BS148" s="187"/>
      <c r="BT148" s="187"/>
      <c r="BU148" s="187"/>
      <c r="BV148" s="187"/>
      <c r="BW148" s="187"/>
      <c r="BX148" s="187"/>
      <c r="BY148" s="187"/>
      <c r="BZ148" s="187"/>
      <c r="CA148" s="187"/>
      <c r="CB148" s="187"/>
      <c r="CC148" s="187"/>
      <c r="CD148" s="187"/>
      <c r="CE148" s="187"/>
      <c r="CF148" s="187"/>
      <c r="CG148" s="187"/>
      <c r="CH148" s="187"/>
      <c r="CI148" s="187"/>
      <c r="CJ148" s="187"/>
      <c r="CK148" s="187"/>
      <c r="CL148" s="187"/>
      <c r="CM148" s="187"/>
      <c r="CN148" s="187"/>
      <c r="CO148" s="187"/>
      <c r="CP148" s="187"/>
      <c r="CQ148" s="187"/>
    </row>
    <row r="149" spans="1:13" ht="15">
      <c r="A149" s="141"/>
      <c r="B149" s="240" t="s">
        <v>488</v>
      </c>
      <c r="C149" s="141">
        <v>3</v>
      </c>
      <c r="D149" s="141">
        <v>1</v>
      </c>
      <c r="E149" s="141" t="s">
        <v>193</v>
      </c>
      <c r="F149" s="79">
        <v>2</v>
      </c>
      <c r="G149" s="141">
        <v>16</v>
      </c>
      <c r="H149" s="77">
        <v>15</v>
      </c>
      <c r="I149" s="141">
        <v>1</v>
      </c>
      <c r="J149" s="141">
        <v>1</v>
      </c>
      <c r="K149" s="141">
        <v>17</v>
      </c>
      <c r="L149" s="398" t="s">
        <v>360</v>
      </c>
      <c r="M149" s="375" t="s">
        <v>489</v>
      </c>
    </row>
    <row r="150" spans="1:13" ht="15">
      <c r="A150" s="141"/>
      <c r="B150" s="240" t="s">
        <v>490</v>
      </c>
      <c r="C150" s="141">
        <v>3</v>
      </c>
      <c r="D150" s="141">
        <v>1</v>
      </c>
      <c r="E150" s="141" t="s">
        <v>193</v>
      </c>
      <c r="F150" s="79">
        <v>2</v>
      </c>
      <c r="G150" s="141">
        <v>16</v>
      </c>
      <c r="H150" s="77">
        <v>15</v>
      </c>
      <c r="I150" s="141">
        <v>1</v>
      </c>
      <c r="J150" s="141">
        <v>1</v>
      </c>
      <c r="K150" s="141">
        <v>17</v>
      </c>
      <c r="L150" s="398" t="s">
        <v>360</v>
      </c>
      <c r="M150" s="375" t="s">
        <v>489</v>
      </c>
    </row>
    <row r="151" spans="1:13" ht="15">
      <c r="A151" s="141"/>
      <c r="B151" s="240" t="s">
        <v>491</v>
      </c>
      <c r="C151" s="141">
        <v>3</v>
      </c>
      <c r="D151" s="141">
        <v>1</v>
      </c>
      <c r="E151" s="141" t="s">
        <v>193</v>
      </c>
      <c r="F151" s="79">
        <v>2</v>
      </c>
      <c r="G151" s="141">
        <v>16</v>
      </c>
      <c r="H151" s="77">
        <v>15</v>
      </c>
      <c r="I151" s="141">
        <v>1</v>
      </c>
      <c r="J151" s="141">
        <v>1</v>
      </c>
      <c r="K151" s="141">
        <v>17</v>
      </c>
      <c r="L151" s="398" t="s">
        <v>360</v>
      </c>
      <c r="M151" s="375" t="s">
        <v>492</v>
      </c>
    </row>
    <row r="152" spans="1:13" ht="15">
      <c r="A152" s="141"/>
      <c r="B152" s="240" t="s">
        <v>493</v>
      </c>
      <c r="C152" s="141">
        <v>3</v>
      </c>
      <c r="D152" s="141">
        <v>1</v>
      </c>
      <c r="E152" s="141" t="s">
        <v>193</v>
      </c>
      <c r="F152" s="79">
        <v>2</v>
      </c>
      <c r="G152" s="141">
        <v>16</v>
      </c>
      <c r="H152" s="77">
        <v>15</v>
      </c>
      <c r="I152" s="141">
        <v>1</v>
      </c>
      <c r="J152" s="141">
        <v>1</v>
      </c>
      <c r="K152" s="141">
        <v>17</v>
      </c>
      <c r="L152" s="398" t="s">
        <v>360</v>
      </c>
      <c r="M152" s="375" t="s">
        <v>464</v>
      </c>
    </row>
    <row r="153" spans="1:13" ht="15">
      <c r="A153" s="141"/>
      <c r="B153" s="240" t="s">
        <v>470</v>
      </c>
      <c r="C153" s="141">
        <v>4</v>
      </c>
      <c r="D153" s="141"/>
      <c r="E153" s="141" t="s">
        <v>193</v>
      </c>
      <c r="F153" s="79">
        <v>2</v>
      </c>
      <c r="G153" s="141">
        <v>16</v>
      </c>
      <c r="H153" s="77">
        <v>15</v>
      </c>
      <c r="I153" s="141">
        <v>1</v>
      </c>
      <c r="J153" s="141"/>
      <c r="K153" s="141"/>
      <c r="L153" s="379"/>
      <c r="M153" s="375"/>
    </row>
    <row r="154" spans="1:95" s="374" customFormat="1" ht="15">
      <c r="A154" s="77"/>
      <c r="B154" s="75"/>
      <c r="C154" s="77">
        <f>SUM(C149:C153)</f>
        <v>16</v>
      </c>
      <c r="D154" s="77"/>
      <c r="E154" s="77"/>
      <c r="F154" s="79">
        <v>2</v>
      </c>
      <c r="G154" s="141">
        <v>16</v>
      </c>
      <c r="H154" s="77"/>
      <c r="I154" s="77"/>
      <c r="J154" s="77"/>
      <c r="K154" s="77"/>
      <c r="L154" s="381"/>
      <c r="M154" s="378"/>
      <c r="N154" s="187"/>
      <c r="O154" s="187"/>
      <c r="P154" s="187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187"/>
      <c r="AP154" s="187"/>
      <c r="AQ154" s="187"/>
      <c r="AR154" s="187"/>
      <c r="AS154" s="187"/>
      <c r="AT154" s="187"/>
      <c r="AU154" s="187"/>
      <c r="AV154" s="187"/>
      <c r="AW154" s="187"/>
      <c r="AX154" s="187"/>
      <c r="AY154" s="187"/>
      <c r="AZ154" s="187"/>
      <c r="BA154" s="187"/>
      <c r="BB154" s="187"/>
      <c r="BC154" s="187"/>
      <c r="BD154" s="187"/>
      <c r="BE154" s="187"/>
      <c r="BF154" s="187"/>
      <c r="BG154" s="187"/>
      <c r="BH154" s="187"/>
      <c r="BI154" s="187"/>
      <c r="BJ154" s="187"/>
      <c r="BK154" s="187"/>
      <c r="BL154" s="187"/>
      <c r="BM154" s="187"/>
      <c r="BN154" s="187"/>
      <c r="BO154" s="187"/>
      <c r="BP154" s="187"/>
      <c r="BQ154" s="187"/>
      <c r="BR154" s="187"/>
      <c r="BS154" s="187"/>
      <c r="BT154" s="187"/>
      <c r="BU154" s="187"/>
      <c r="BV154" s="187"/>
      <c r="BW154" s="187"/>
      <c r="BX154" s="187"/>
      <c r="BY154" s="187"/>
      <c r="BZ154" s="187"/>
      <c r="CA154" s="187"/>
      <c r="CB154" s="187"/>
      <c r="CC154" s="187"/>
      <c r="CD154" s="187"/>
      <c r="CE154" s="187"/>
      <c r="CF154" s="187"/>
      <c r="CG154" s="187"/>
      <c r="CH154" s="187"/>
      <c r="CI154" s="187"/>
      <c r="CJ154" s="187"/>
      <c r="CK154" s="187"/>
      <c r="CL154" s="187"/>
      <c r="CM154" s="187"/>
      <c r="CN154" s="187"/>
      <c r="CO154" s="187"/>
      <c r="CP154" s="187"/>
      <c r="CQ154" s="187"/>
    </row>
    <row r="155" spans="1:13" ht="15">
      <c r="A155" s="141"/>
      <c r="B155" s="240" t="s">
        <v>494</v>
      </c>
      <c r="C155" s="141">
        <v>3</v>
      </c>
      <c r="D155" s="141">
        <v>1</v>
      </c>
      <c r="E155" s="141" t="s">
        <v>10</v>
      </c>
      <c r="F155" s="79">
        <v>2</v>
      </c>
      <c r="G155" s="141">
        <v>16</v>
      </c>
      <c r="H155" s="77" t="s">
        <v>495</v>
      </c>
      <c r="I155" s="141">
        <v>1</v>
      </c>
      <c r="J155" s="141">
        <v>2</v>
      </c>
      <c r="K155" s="141">
        <v>20.5</v>
      </c>
      <c r="L155" s="375" t="s">
        <v>360</v>
      </c>
      <c r="M155" s="375" t="s">
        <v>496</v>
      </c>
    </row>
    <row r="156" spans="1:13" ht="15">
      <c r="A156" s="141"/>
      <c r="B156" s="240" t="s">
        <v>497</v>
      </c>
      <c r="C156" s="141">
        <v>3</v>
      </c>
      <c r="D156" s="141">
        <v>1</v>
      </c>
      <c r="E156" s="141" t="s">
        <v>10</v>
      </c>
      <c r="F156" s="79">
        <v>2</v>
      </c>
      <c r="G156" s="141">
        <v>16</v>
      </c>
      <c r="H156" s="77" t="s">
        <v>498</v>
      </c>
      <c r="I156" s="141">
        <v>1</v>
      </c>
      <c r="J156" s="141">
        <v>2</v>
      </c>
      <c r="K156" s="141">
        <v>20.5</v>
      </c>
      <c r="L156" s="375" t="s">
        <v>354</v>
      </c>
      <c r="M156" s="375" t="s">
        <v>499</v>
      </c>
    </row>
    <row r="157" spans="1:13" ht="15">
      <c r="A157" s="141"/>
      <c r="B157" s="240" t="s">
        <v>500</v>
      </c>
      <c r="C157" s="141">
        <v>2</v>
      </c>
      <c r="D157" s="141"/>
      <c r="E157" s="141" t="s">
        <v>10</v>
      </c>
      <c r="F157" s="79">
        <v>2</v>
      </c>
      <c r="G157" s="141">
        <v>16</v>
      </c>
      <c r="H157" s="77" t="s">
        <v>501</v>
      </c>
      <c r="I157" s="141">
        <v>1</v>
      </c>
      <c r="J157" s="141"/>
      <c r="K157" s="141"/>
      <c r="L157" s="375" t="s">
        <v>362</v>
      </c>
      <c r="M157" s="375" t="s">
        <v>502</v>
      </c>
    </row>
    <row r="158" spans="1:13" ht="15">
      <c r="A158" s="141"/>
      <c r="B158" s="240" t="s">
        <v>503</v>
      </c>
      <c r="C158" s="141">
        <v>2</v>
      </c>
      <c r="D158" s="141"/>
      <c r="E158" s="141" t="s">
        <v>10</v>
      </c>
      <c r="F158" s="79">
        <v>2</v>
      </c>
      <c r="G158" s="141">
        <v>16</v>
      </c>
      <c r="H158" s="77" t="s">
        <v>504</v>
      </c>
      <c r="I158" s="141">
        <v>1</v>
      </c>
      <c r="J158" s="141"/>
      <c r="K158" s="141"/>
      <c r="L158" s="375" t="s">
        <v>362</v>
      </c>
      <c r="M158" s="375" t="s">
        <v>505</v>
      </c>
    </row>
    <row r="159" spans="1:13" ht="15">
      <c r="A159" s="141"/>
      <c r="B159" s="240" t="s">
        <v>470</v>
      </c>
      <c r="C159" s="141">
        <v>4</v>
      </c>
      <c r="D159" s="141"/>
      <c r="E159" s="141" t="s">
        <v>10</v>
      </c>
      <c r="F159" s="79">
        <v>2</v>
      </c>
      <c r="G159" s="141">
        <v>16</v>
      </c>
      <c r="H159" s="77" t="s">
        <v>506</v>
      </c>
      <c r="I159" s="141">
        <v>1</v>
      </c>
      <c r="J159" s="141"/>
      <c r="K159" s="141"/>
      <c r="L159" s="375"/>
      <c r="M159" s="375"/>
    </row>
    <row r="160" spans="1:95" s="374" customFormat="1" ht="15">
      <c r="A160" s="77"/>
      <c r="B160" s="75"/>
      <c r="C160" s="77">
        <f>SUM(C155:C159)</f>
        <v>14</v>
      </c>
      <c r="D160" s="77"/>
      <c r="E160" s="77"/>
      <c r="F160" s="79">
        <v>2</v>
      </c>
      <c r="G160" s="141">
        <v>16</v>
      </c>
      <c r="H160" s="77"/>
      <c r="I160" s="77"/>
      <c r="J160" s="77"/>
      <c r="K160" s="77"/>
      <c r="L160" s="378"/>
      <c r="M160" s="378"/>
      <c r="N160" s="187"/>
      <c r="O160" s="187"/>
      <c r="P160" s="187"/>
      <c r="Q160" s="187"/>
      <c r="R160" s="187"/>
      <c r="S160" s="187"/>
      <c r="T160" s="187"/>
      <c r="U160" s="187"/>
      <c r="V160" s="187"/>
      <c r="W160" s="187"/>
      <c r="X160" s="187"/>
      <c r="Y160" s="187"/>
      <c r="Z160" s="187"/>
      <c r="AA160" s="187"/>
      <c r="AB160" s="187"/>
      <c r="AC160" s="187"/>
      <c r="AD160" s="187"/>
      <c r="AE160" s="187"/>
      <c r="AF160" s="187"/>
      <c r="AG160" s="187"/>
      <c r="AH160" s="187"/>
      <c r="AI160" s="187"/>
      <c r="AJ160" s="187"/>
      <c r="AK160" s="187"/>
      <c r="AL160" s="187"/>
      <c r="AM160" s="187"/>
      <c r="AN160" s="187"/>
      <c r="AO160" s="187"/>
      <c r="AP160" s="187"/>
      <c r="AQ160" s="187"/>
      <c r="AR160" s="187"/>
      <c r="AS160" s="187"/>
      <c r="AT160" s="187"/>
      <c r="AU160" s="187"/>
      <c r="AV160" s="187"/>
      <c r="AW160" s="187"/>
      <c r="AX160" s="187"/>
      <c r="AY160" s="187"/>
      <c r="AZ160" s="187"/>
      <c r="BA160" s="187"/>
      <c r="BB160" s="187"/>
      <c r="BC160" s="187"/>
      <c r="BD160" s="187"/>
      <c r="BE160" s="187"/>
      <c r="BF160" s="187"/>
      <c r="BG160" s="187"/>
      <c r="BH160" s="187"/>
      <c r="BI160" s="187"/>
      <c r="BJ160" s="187"/>
      <c r="BK160" s="187"/>
      <c r="BL160" s="187"/>
      <c r="BM160" s="187"/>
      <c r="BN160" s="187"/>
      <c r="BO160" s="187"/>
      <c r="BP160" s="187"/>
      <c r="BQ160" s="187"/>
      <c r="BR160" s="187"/>
      <c r="BS160" s="187"/>
      <c r="BT160" s="187"/>
      <c r="BU160" s="187"/>
      <c r="BV160" s="187"/>
      <c r="BW160" s="187"/>
      <c r="BX160" s="187"/>
      <c r="BY160" s="187"/>
      <c r="BZ160" s="187"/>
      <c r="CA160" s="187"/>
      <c r="CB160" s="187"/>
      <c r="CC160" s="187"/>
      <c r="CD160" s="187"/>
      <c r="CE160" s="187"/>
      <c r="CF160" s="187"/>
      <c r="CG160" s="187"/>
      <c r="CH160" s="187"/>
      <c r="CI160" s="187"/>
      <c r="CJ160" s="187"/>
      <c r="CK160" s="187"/>
      <c r="CL160" s="187"/>
      <c r="CM160" s="187"/>
      <c r="CN160" s="187"/>
      <c r="CO160" s="187"/>
      <c r="CP160" s="187"/>
      <c r="CQ160" s="187"/>
    </row>
    <row r="161" spans="1:13" ht="15">
      <c r="A161" s="141"/>
      <c r="B161" s="240" t="s">
        <v>507</v>
      </c>
      <c r="C161" s="141">
        <v>2</v>
      </c>
      <c r="D161" s="141"/>
      <c r="E161" s="141" t="s">
        <v>9</v>
      </c>
      <c r="F161" s="79">
        <v>2</v>
      </c>
      <c r="G161" s="141">
        <v>16</v>
      </c>
      <c r="H161" s="77">
        <v>36</v>
      </c>
      <c r="I161" s="141">
        <v>1</v>
      </c>
      <c r="J161" s="141"/>
      <c r="K161" s="141"/>
      <c r="L161" s="141" t="s">
        <v>508</v>
      </c>
      <c r="M161" s="389" t="s">
        <v>417</v>
      </c>
    </row>
    <row r="162" spans="1:13" ht="15">
      <c r="A162" s="141"/>
      <c r="B162" s="240" t="s">
        <v>422</v>
      </c>
      <c r="C162" s="141">
        <v>2</v>
      </c>
      <c r="D162" s="141">
        <v>0.5</v>
      </c>
      <c r="E162" s="141" t="s">
        <v>9</v>
      </c>
      <c r="F162" s="79">
        <v>2</v>
      </c>
      <c r="G162" s="141">
        <v>16</v>
      </c>
      <c r="H162" s="77">
        <v>36</v>
      </c>
      <c r="I162" s="141">
        <v>1</v>
      </c>
      <c r="J162" s="141"/>
      <c r="K162" s="141"/>
      <c r="L162" s="81" t="s">
        <v>345</v>
      </c>
      <c r="M162" s="399" t="s">
        <v>423</v>
      </c>
    </row>
    <row r="163" spans="1:13" ht="30">
      <c r="A163" s="141"/>
      <c r="B163" s="240" t="s">
        <v>400</v>
      </c>
      <c r="C163" s="141">
        <v>4</v>
      </c>
      <c r="D163" s="141">
        <v>1</v>
      </c>
      <c r="E163" s="141" t="s">
        <v>9</v>
      </c>
      <c r="F163" s="79">
        <v>2</v>
      </c>
      <c r="G163" s="141">
        <v>16</v>
      </c>
      <c r="H163" s="77">
        <v>36</v>
      </c>
      <c r="I163" s="141">
        <v>1</v>
      </c>
      <c r="J163" s="141">
        <v>2</v>
      </c>
      <c r="K163" s="141">
        <v>18</v>
      </c>
      <c r="L163" s="141" t="s">
        <v>401</v>
      </c>
      <c r="M163" s="112" t="s">
        <v>430</v>
      </c>
    </row>
    <row r="164" spans="1:13" ht="15">
      <c r="A164" s="141"/>
      <c r="B164" s="240" t="s">
        <v>509</v>
      </c>
      <c r="C164" s="141">
        <v>3</v>
      </c>
      <c r="D164" s="141">
        <v>1</v>
      </c>
      <c r="E164" s="141" t="s">
        <v>9</v>
      </c>
      <c r="F164" s="79">
        <v>2</v>
      </c>
      <c r="G164" s="141">
        <v>16</v>
      </c>
      <c r="H164" s="77">
        <v>36</v>
      </c>
      <c r="I164" s="141">
        <v>1</v>
      </c>
      <c r="J164" s="141">
        <v>2</v>
      </c>
      <c r="K164" s="141">
        <v>18</v>
      </c>
      <c r="L164" s="141" t="s">
        <v>425</v>
      </c>
      <c r="M164" s="389" t="s">
        <v>426</v>
      </c>
    </row>
    <row r="165" spans="1:13" ht="15">
      <c r="A165" s="141"/>
      <c r="B165" s="240" t="s">
        <v>510</v>
      </c>
      <c r="C165" s="141">
        <v>1</v>
      </c>
      <c r="D165" s="141"/>
      <c r="E165" s="141" t="s">
        <v>9</v>
      </c>
      <c r="F165" s="79">
        <v>2</v>
      </c>
      <c r="G165" s="141">
        <v>16</v>
      </c>
      <c r="H165" s="77">
        <v>36</v>
      </c>
      <c r="I165" s="141">
        <v>1</v>
      </c>
      <c r="J165" s="141"/>
      <c r="K165" s="141"/>
      <c r="L165" s="141" t="s">
        <v>401</v>
      </c>
      <c r="M165" s="379"/>
    </row>
    <row r="166" spans="1:13" ht="30">
      <c r="A166" s="141"/>
      <c r="B166" s="111" t="s">
        <v>511</v>
      </c>
      <c r="C166" s="267">
        <v>3</v>
      </c>
      <c r="D166" s="267"/>
      <c r="E166" s="141" t="s">
        <v>9</v>
      </c>
      <c r="F166" s="79">
        <v>2</v>
      </c>
      <c r="G166" s="141">
        <v>16</v>
      </c>
      <c r="H166" s="77">
        <v>80</v>
      </c>
      <c r="I166" s="141">
        <v>1</v>
      </c>
      <c r="J166" s="141"/>
      <c r="K166" s="141"/>
      <c r="L166" s="141" t="s">
        <v>512</v>
      </c>
      <c r="M166" s="141" t="s">
        <v>513</v>
      </c>
    </row>
    <row r="167" spans="1:95" s="374" customFormat="1" ht="15">
      <c r="A167" s="77"/>
      <c r="B167" s="380"/>
      <c r="C167" s="338">
        <f>SUM(C161:C166)</f>
        <v>15</v>
      </c>
      <c r="D167" s="338"/>
      <c r="E167" s="77"/>
      <c r="F167" s="79">
        <v>2</v>
      </c>
      <c r="G167" s="141">
        <v>16</v>
      </c>
      <c r="H167" s="77"/>
      <c r="I167" s="77"/>
      <c r="J167" s="77"/>
      <c r="K167" s="77"/>
      <c r="L167" s="77"/>
      <c r="M167" s="77"/>
      <c r="N167" s="187"/>
      <c r="O167" s="187"/>
      <c r="P167" s="187"/>
      <c r="Q167" s="187"/>
      <c r="R167" s="187"/>
      <c r="S167" s="187"/>
      <c r="T167" s="187"/>
      <c r="U167" s="187"/>
      <c r="V167" s="187"/>
      <c r="W167" s="187"/>
      <c r="X167" s="187"/>
      <c r="Y167" s="187"/>
      <c r="Z167" s="187"/>
      <c r="AA167" s="187"/>
      <c r="AB167" s="187"/>
      <c r="AC167" s="187"/>
      <c r="AD167" s="187"/>
      <c r="AE167" s="187"/>
      <c r="AF167" s="187"/>
      <c r="AG167" s="187"/>
      <c r="AH167" s="187"/>
      <c r="AI167" s="187"/>
      <c r="AJ167" s="187"/>
      <c r="AK167" s="187"/>
      <c r="AL167" s="187"/>
      <c r="AM167" s="187"/>
      <c r="AN167" s="187"/>
      <c r="AO167" s="187"/>
      <c r="AP167" s="187"/>
      <c r="AQ167" s="187"/>
      <c r="AR167" s="187"/>
      <c r="AS167" s="187"/>
      <c r="AT167" s="187"/>
      <c r="AU167" s="187"/>
      <c r="AV167" s="187"/>
      <c r="AW167" s="187"/>
      <c r="AX167" s="187"/>
      <c r="AY167" s="187"/>
      <c r="AZ167" s="187"/>
      <c r="BA167" s="187"/>
      <c r="BB167" s="187"/>
      <c r="BC167" s="187"/>
      <c r="BD167" s="187"/>
      <c r="BE167" s="187"/>
      <c r="BF167" s="187"/>
      <c r="BG167" s="187"/>
      <c r="BH167" s="187"/>
      <c r="BI167" s="187"/>
      <c r="BJ167" s="187"/>
      <c r="BK167" s="187"/>
      <c r="BL167" s="187"/>
      <c r="BM167" s="187"/>
      <c r="BN167" s="187"/>
      <c r="BO167" s="187"/>
      <c r="BP167" s="187"/>
      <c r="BQ167" s="187"/>
      <c r="BR167" s="187"/>
      <c r="BS167" s="187"/>
      <c r="BT167" s="187"/>
      <c r="BU167" s="187"/>
      <c r="BV167" s="187"/>
      <c r="BW167" s="187"/>
      <c r="BX167" s="187"/>
      <c r="BY167" s="187"/>
      <c r="BZ167" s="187"/>
      <c r="CA167" s="187"/>
      <c r="CB167" s="187"/>
      <c r="CC167" s="187"/>
      <c r="CD167" s="187"/>
      <c r="CE167" s="187"/>
      <c r="CF167" s="187"/>
      <c r="CG167" s="187"/>
      <c r="CH167" s="187"/>
      <c r="CI167" s="187"/>
      <c r="CJ167" s="187"/>
      <c r="CK167" s="187"/>
      <c r="CL167" s="187"/>
      <c r="CM167" s="187"/>
      <c r="CN167" s="187"/>
      <c r="CO167" s="187"/>
      <c r="CP167" s="187"/>
      <c r="CQ167" s="187"/>
    </row>
    <row r="168" spans="1:13" ht="15">
      <c r="A168" s="141"/>
      <c r="B168" s="240" t="s">
        <v>514</v>
      </c>
      <c r="C168" s="141">
        <v>2</v>
      </c>
      <c r="D168" s="267"/>
      <c r="E168" s="180" t="s">
        <v>286</v>
      </c>
      <c r="F168" s="79">
        <v>2</v>
      </c>
      <c r="G168" s="141">
        <v>16</v>
      </c>
      <c r="H168" s="77">
        <v>18</v>
      </c>
      <c r="I168" s="141" t="s">
        <v>345</v>
      </c>
      <c r="J168" s="141" t="s">
        <v>417</v>
      </c>
      <c r="K168" s="141"/>
      <c r="L168" s="141"/>
      <c r="M168" s="141"/>
    </row>
    <row r="169" spans="1:13" ht="15">
      <c r="A169" s="141"/>
      <c r="B169" s="240" t="s">
        <v>515</v>
      </c>
      <c r="C169" s="141">
        <v>2</v>
      </c>
      <c r="D169" s="267"/>
      <c r="E169" s="180" t="s">
        <v>286</v>
      </c>
      <c r="F169" s="79">
        <v>2</v>
      </c>
      <c r="G169" s="141">
        <v>16</v>
      </c>
      <c r="H169" s="77">
        <v>18</v>
      </c>
      <c r="I169" s="141" t="s">
        <v>345</v>
      </c>
      <c r="J169" s="141" t="s">
        <v>423</v>
      </c>
      <c r="K169" s="141"/>
      <c r="L169" s="141"/>
      <c r="M169" s="141"/>
    </row>
    <row r="170" spans="1:13" ht="30">
      <c r="A170" s="141"/>
      <c r="B170" s="240" t="s">
        <v>516</v>
      </c>
      <c r="C170" s="141">
        <v>4</v>
      </c>
      <c r="D170" s="267">
        <v>1</v>
      </c>
      <c r="E170" s="180" t="s">
        <v>286</v>
      </c>
      <c r="F170" s="79">
        <v>2</v>
      </c>
      <c r="G170" s="141">
        <v>16</v>
      </c>
      <c r="H170" s="77">
        <v>18</v>
      </c>
      <c r="I170" s="141" t="s">
        <v>401</v>
      </c>
      <c r="J170" s="141" t="s">
        <v>402</v>
      </c>
      <c r="K170" s="141"/>
      <c r="L170" s="141"/>
      <c r="M170" s="141"/>
    </row>
    <row r="171" spans="1:13" ht="15">
      <c r="A171" s="141"/>
      <c r="B171" s="240" t="s">
        <v>517</v>
      </c>
      <c r="C171" s="141">
        <v>3</v>
      </c>
      <c r="D171" s="141">
        <v>1</v>
      </c>
      <c r="E171" s="180" t="s">
        <v>286</v>
      </c>
      <c r="F171" s="79">
        <v>2</v>
      </c>
      <c r="G171" s="141">
        <v>16</v>
      </c>
      <c r="H171" s="77">
        <v>18</v>
      </c>
      <c r="I171" s="141" t="s">
        <v>425</v>
      </c>
      <c r="J171" s="141" t="s">
        <v>426</v>
      </c>
      <c r="K171" s="141"/>
      <c r="L171" s="141"/>
      <c r="M171" s="141"/>
    </row>
    <row r="172" spans="1:13" ht="15">
      <c r="A172" s="141"/>
      <c r="B172" s="240" t="s">
        <v>518</v>
      </c>
      <c r="C172" s="141">
        <v>1</v>
      </c>
      <c r="D172" s="267"/>
      <c r="E172" s="180" t="s">
        <v>286</v>
      </c>
      <c r="F172" s="79">
        <v>2</v>
      </c>
      <c r="G172" s="141">
        <v>16</v>
      </c>
      <c r="H172" s="77">
        <v>18</v>
      </c>
      <c r="I172" s="141"/>
      <c r="J172" s="141"/>
      <c r="K172" s="141"/>
      <c r="L172" s="141"/>
      <c r="M172" s="141"/>
    </row>
    <row r="173" spans="1:13" ht="30">
      <c r="A173" s="141"/>
      <c r="B173" s="111" t="s">
        <v>511</v>
      </c>
      <c r="C173" s="267">
        <v>3</v>
      </c>
      <c r="D173" s="267"/>
      <c r="E173" s="180" t="s">
        <v>286</v>
      </c>
      <c r="F173" s="79">
        <v>2</v>
      </c>
      <c r="G173" s="141">
        <v>16</v>
      </c>
      <c r="H173" s="77">
        <v>80</v>
      </c>
      <c r="I173" s="141"/>
      <c r="J173" s="141"/>
      <c r="K173" s="141"/>
      <c r="L173" s="141"/>
      <c r="M173" s="141"/>
    </row>
    <row r="174" spans="1:95" s="374" customFormat="1" ht="15">
      <c r="A174" s="77"/>
      <c r="B174" s="380"/>
      <c r="C174" s="338">
        <f>SUM(C168:C173)</f>
        <v>15</v>
      </c>
      <c r="D174" s="338"/>
      <c r="E174" s="77"/>
      <c r="F174" s="79">
        <v>2</v>
      </c>
      <c r="G174" s="141">
        <v>16</v>
      </c>
      <c r="H174" s="77"/>
      <c r="I174" s="77"/>
      <c r="J174" s="77"/>
      <c r="K174" s="77"/>
      <c r="L174" s="77"/>
      <c r="M174" s="77"/>
      <c r="N174" s="187"/>
      <c r="O174" s="187"/>
      <c r="P174" s="187"/>
      <c r="Q174" s="187"/>
      <c r="R174" s="187"/>
      <c r="S174" s="187"/>
      <c r="T174" s="187"/>
      <c r="U174" s="187"/>
      <c r="V174" s="187"/>
      <c r="W174" s="187"/>
      <c r="X174" s="187"/>
      <c r="Y174" s="187"/>
      <c r="Z174" s="187"/>
      <c r="AA174" s="187"/>
      <c r="AB174" s="187"/>
      <c r="AC174" s="187"/>
      <c r="AD174" s="187"/>
      <c r="AE174" s="187"/>
      <c r="AF174" s="187"/>
      <c r="AG174" s="187"/>
      <c r="AH174" s="187"/>
      <c r="AI174" s="187"/>
      <c r="AJ174" s="187"/>
      <c r="AK174" s="187"/>
      <c r="AL174" s="187"/>
      <c r="AM174" s="187"/>
      <c r="AN174" s="187"/>
      <c r="AO174" s="187"/>
      <c r="AP174" s="187"/>
      <c r="AQ174" s="187"/>
      <c r="AR174" s="187"/>
      <c r="AS174" s="187"/>
      <c r="AT174" s="187"/>
      <c r="AU174" s="187"/>
      <c r="AV174" s="187"/>
      <c r="AW174" s="187"/>
      <c r="AX174" s="187"/>
      <c r="AY174" s="187"/>
      <c r="AZ174" s="187"/>
      <c r="BA174" s="187"/>
      <c r="BB174" s="187"/>
      <c r="BC174" s="187"/>
      <c r="BD174" s="187"/>
      <c r="BE174" s="187"/>
      <c r="BF174" s="187"/>
      <c r="BG174" s="187"/>
      <c r="BH174" s="187"/>
      <c r="BI174" s="187"/>
      <c r="BJ174" s="187"/>
      <c r="BK174" s="187"/>
      <c r="BL174" s="187"/>
      <c r="BM174" s="187"/>
      <c r="BN174" s="187"/>
      <c r="BO174" s="187"/>
      <c r="BP174" s="187"/>
      <c r="BQ174" s="187"/>
      <c r="BR174" s="187"/>
      <c r="BS174" s="187"/>
      <c r="BT174" s="187"/>
      <c r="BU174" s="187"/>
      <c r="BV174" s="187"/>
      <c r="BW174" s="187"/>
      <c r="BX174" s="187"/>
      <c r="BY174" s="187"/>
      <c r="BZ174" s="187"/>
      <c r="CA174" s="187"/>
      <c r="CB174" s="187"/>
      <c r="CC174" s="187"/>
      <c r="CD174" s="187"/>
      <c r="CE174" s="187"/>
      <c r="CF174" s="187"/>
      <c r="CG174" s="187"/>
      <c r="CH174" s="187"/>
      <c r="CI174" s="187"/>
      <c r="CJ174" s="187"/>
      <c r="CK174" s="187"/>
      <c r="CL174" s="187"/>
      <c r="CM174" s="187"/>
      <c r="CN174" s="187"/>
      <c r="CO174" s="187"/>
      <c r="CP174" s="187"/>
      <c r="CQ174" s="187"/>
    </row>
    <row r="175" spans="1:13" ht="15">
      <c r="A175" s="141"/>
      <c r="B175" s="240" t="s">
        <v>519</v>
      </c>
      <c r="C175" s="141">
        <v>2</v>
      </c>
      <c r="D175" s="267"/>
      <c r="E175" s="400" t="s">
        <v>11</v>
      </c>
      <c r="F175" s="79">
        <v>2</v>
      </c>
      <c r="G175" s="141">
        <v>16</v>
      </c>
      <c r="H175" s="77">
        <v>32</v>
      </c>
      <c r="I175" s="141">
        <v>1</v>
      </c>
      <c r="J175" s="141"/>
      <c r="K175" s="141"/>
      <c r="L175" s="141" t="s">
        <v>345</v>
      </c>
      <c r="M175" s="389" t="s">
        <v>410</v>
      </c>
    </row>
    <row r="176" spans="1:13" ht="15">
      <c r="A176" s="141"/>
      <c r="B176" s="240" t="s">
        <v>520</v>
      </c>
      <c r="C176" s="141">
        <v>2</v>
      </c>
      <c r="D176" s="141"/>
      <c r="E176" s="400" t="s">
        <v>11</v>
      </c>
      <c r="F176" s="79">
        <v>2</v>
      </c>
      <c r="G176" s="141">
        <v>16</v>
      </c>
      <c r="H176" s="77">
        <v>32</v>
      </c>
      <c r="I176" s="141">
        <v>1</v>
      </c>
      <c r="J176" s="141"/>
      <c r="K176" s="141"/>
      <c r="L176" s="180" t="s">
        <v>345</v>
      </c>
      <c r="M176" s="237" t="s">
        <v>423</v>
      </c>
    </row>
    <row r="177" spans="1:13" ht="15">
      <c r="A177" s="141"/>
      <c r="B177" s="240" t="s">
        <v>509</v>
      </c>
      <c r="C177" s="141">
        <v>3</v>
      </c>
      <c r="D177" s="141">
        <v>1</v>
      </c>
      <c r="E177" s="400" t="s">
        <v>11</v>
      </c>
      <c r="F177" s="79">
        <v>2</v>
      </c>
      <c r="G177" s="141">
        <v>16</v>
      </c>
      <c r="H177" s="77">
        <v>32</v>
      </c>
      <c r="I177" s="141">
        <v>1</v>
      </c>
      <c r="J177" s="141">
        <v>2</v>
      </c>
      <c r="K177" s="141">
        <v>16</v>
      </c>
      <c r="L177" s="141" t="s">
        <v>425</v>
      </c>
      <c r="M177" s="389" t="s">
        <v>426</v>
      </c>
    </row>
    <row r="178" spans="1:13" ht="15">
      <c r="A178" s="141"/>
      <c r="B178" s="240" t="s">
        <v>510</v>
      </c>
      <c r="C178" s="141">
        <v>1</v>
      </c>
      <c r="D178" s="141"/>
      <c r="E178" s="400" t="s">
        <v>11</v>
      </c>
      <c r="F178" s="79">
        <v>2</v>
      </c>
      <c r="G178" s="141">
        <v>16</v>
      </c>
      <c r="H178" s="77">
        <v>32</v>
      </c>
      <c r="I178" s="141">
        <v>1</v>
      </c>
      <c r="J178" s="141"/>
      <c r="K178" s="141"/>
      <c r="L178" s="141" t="s">
        <v>401</v>
      </c>
      <c r="M178" s="379"/>
    </row>
    <row r="179" spans="1:13" ht="30">
      <c r="A179" s="141"/>
      <c r="B179" s="111" t="s">
        <v>511</v>
      </c>
      <c r="C179" s="267">
        <v>3</v>
      </c>
      <c r="D179" s="141"/>
      <c r="E179" s="400" t="s">
        <v>11</v>
      </c>
      <c r="F179" s="79">
        <v>2</v>
      </c>
      <c r="G179" s="141">
        <v>16</v>
      </c>
      <c r="H179" s="77">
        <v>32</v>
      </c>
      <c r="I179" s="141"/>
      <c r="J179" s="141"/>
      <c r="K179" s="141"/>
      <c r="L179" s="141"/>
      <c r="M179" s="379"/>
    </row>
    <row r="180" spans="1:13" ht="30">
      <c r="A180" s="141"/>
      <c r="B180" s="72" t="s">
        <v>682</v>
      </c>
      <c r="C180" s="76">
        <v>4</v>
      </c>
      <c r="D180" s="141"/>
      <c r="E180" s="400" t="s">
        <v>11</v>
      </c>
      <c r="F180" s="79">
        <v>2</v>
      </c>
      <c r="G180" s="141">
        <v>16</v>
      </c>
      <c r="H180" s="77">
        <v>32</v>
      </c>
      <c r="I180" s="141"/>
      <c r="J180" s="141"/>
      <c r="K180" s="141"/>
      <c r="L180" s="141"/>
      <c r="M180" s="379"/>
    </row>
    <row r="181" spans="1:95" s="374" customFormat="1" ht="15">
      <c r="A181" s="77"/>
      <c r="B181" s="380"/>
      <c r="C181" s="338">
        <f>SUM(C175:C180)</f>
        <v>15</v>
      </c>
      <c r="D181" s="77"/>
      <c r="E181" s="339"/>
      <c r="F181" s="79">
        <v>2</v>
      </c>
      <c r="G181" s="141">
        <v>16</v>
      </c>
      <c r="H181" s="77"/>
      <c r="I181" s="77"/>
      <c r="J181" s="77"/>
      <c r="K181" s="77"/>
      <c r="L181" s="77"/>
      <c r="M181" s="381"/>
      <c r="N181" s="187"/>
      <c r="O181" s="187"/>
      <c r="P181" s="187"/>
      <c r="Q181" s="187"/>
      <c r="R181" s="187"/>
      <c r="S181" s="187"/>
      <c r="T181" s="187"/>
      <c r="U181" s="187"/>
      <c r="V181" s="187"/>
      <c r="W181" s="187"/>
      <c r="X181" s="187"/>
      <c r="Y181" s="187"/>
      <c r="Z181" s="187"/>
      <c r="AA181" s="187"/>
      <c r="AB181" s="187"/>
      <c r="AC181" s="187"/>
      <c r="AD181" s="187"/>
      <c r="AE181" s="187"/>
      <c r="AF181" s="187"/>
      <c r="AG181" s="187"/>
      <c r="AH181" s="187"/>
      <c r="AI181" s="187"/>
      <c r="AJ181" s="187"/>
      <c r="AK181" s="187"/>
      <c r="AL181" s="187"/>
      <c r="AM181" s="187"/>
      <c r="AN181" s="187"/>
      <c r="AO181" s="187"/>
      <c r="AP181" s="187"/>
      <c r="AQ181" s="187"/>
      <c r="AR181" s="187"/>
      <c r="AS181" s="187"/>
      <c r="AT181" s="187"/>
      <c r="AU181" s="187"/>
      <c r="AV181" s="187"/>
      <c r="AW181" s="187"/>
      <c r="AX181" s="187"/>
      <c r="AY181" s="187"/>
      <c r="AZ181" s="187"/>
      <c r="BA181" s="187"/>
      <c r="BB181" s="187"/>
      <c r="BC181" s="187"/>
      <c r="BD181" s="187"/>
      <c r="BE181" s="187"/>
      <c r="BF181" s="187"/>
      <c r="BG181" s="187"/>
      <c r="BH181" s="187"/>
      <c r="BI181" s="187"/>
      <c r="BJ181" s="187"/>
      <c r="BK181" s="187"/>
      <c r="BL181" s="187"/>
      <c r="BM181" s="187"/>
      <c r="BN181" s="187"/>
      <c r="BO181" s="187"/>
      <c r="BP181" s="187"/>
      <c r="BQ181" s="187"/>
      <c r="BR181" s="187"/>
      <c r="BS181" s="187"/>
      <c r="BT181" s="187"/>
      <c r="BU181" s="187"/>
      <c r="BV181" s="187"/>
      <c r="BW181" s="187"/>
      <c r="BX181" s="187"/>
      <c r="BY181" s="187"/>
      <c r="BZ181" s="187"/>
      <c r="CA181" s="187"/>
      <c r="CB181" s="187"/>
      <c r="CC181" s="187"/>
      <c r="CD181" s="187"/>
      <c r="CE181" s="187"/>
      <c r="CF181" s="187"/>
      <c r="CG181" s="187"/>
      <c r="CH181" s="187"/>
      <c r="CI181" s="187"/>
      <c r="CJ181" s="187"/>
      <c r="CK181" s="187"/>
      <c r="CL181" s="187"/>
      <c r="CM181" s="187"/>
      <c r="CN181" s="187"/>
      <c r="CO181" s="187"/>
      <c r="CP181" s="187"/>
      <c r="CQ181" s="187"/>
    </row>
    <row r="182" spans="1:13" ht="15">
      <c r="A182" s="141"/>
      <c r="B182" s="240" t="s">
        <v>521</v>
      </c>
      <c r="C182" s="141">
        <v>2</v>
      </c>
      <c r="D182" s="196"/>
      <c r="E182" s="401" t="s">
        <v>522</v>
      </c>
      <c r="F182" s="79">
        <v>2</v>
      </c>
      <c r="G182" s="141">
        <v>16</v>
      </c>
      <c r="H182" s="141">
        <v>16</v>
      </c>
      <c r="I182" s="402" t="s">
        <v>345</v>
      </c>
      <c r="J182" s="399" t="s">
        <v>523</v>
      </c>
      <c r="K182" s="141"/>
      <c r="L182" s="141"/>
      <c r="M182" s="379"/>
    </row>
    <row r="183" spans="1:13" ht="15">
      <c r="A183" s="141"/>
      <c r="B183" s="112" t="s">
        <v>524</v>
      </c>
      <c r="C183" s="141">
        <v>2</v>
      </c>
      <c r="D183" s="196"/>
      <c r="E183" s="401" t="s">
        <v>522</v>
      </c>
      <c r="F183" s="79">
        <v>2</v>
      </c>
      <c r="G183" s="141">
        <v>16</v>
      </c>
      <c r="H183" s="141">
        <v>16</v>
      </c>
      <c r="I183" s="402" t="s">
        <v>345</v>
      </c>
      <c r="J183" s="399" t="s">
        <v>417</v>
      </c>
      <c r="K183" s="141"/>
      <c r="L183" s="141"/>
      <c r="M183" s="379"/>
    </row>
    <row r="184" spans="1:13" ht="15">
      <c r="A184" s="141"/>
      <c r="B184" s="112" t="s">
        <v>525</v>
      </c>
      <c r="C184" s="141">
        <v>2</v>
      </c>
      <c r="D184" s="196">
        <v>0.5</v>
      </c>
      <c r="E184" s="401" t="s">
        <v>522</v>
      </c>
      <c r="F184" s="79">
        <v>2</v>
      </c>
      <c r="G184" s="141">
        <v>16</v>
      </c>
      <c r="H184" s="141">
        <v>16</v>
      </c>
      <c r="I184" s="402" t="s">
        <v>526</v>
      </c>
      <c r="J184" s="399" t="s">
        <v>421</v>
      </c>
      <c r="K184" s="141"/>
      <c r="L184" s="141"/>
      <c r="M184" s="379"/>
    </row>
    <row r="185" spans="1:13" ht="15">
      <c r="A185" s="141"/>
      <c r="B185" s="111" t="s">
        <v>527</v>
      </c>
      <c r="C185" s="267">
        <v>2</v>
      </c>
      <c r="D185" s="196"/>
      <c r="E185" s="401" t="s">
        <v>522</v>
      </c>
      <c r="F185" s="79">
        <v>2</v>
      </c>
      <c r="G185" s="141">
        <v>16</v>
      </c>
      <c r="H185" s="141">
        <v>16</v>
      </c>
      <c r="I185" s="402" t="s">
        <v>345</v>
      </c>
      <c r="J185" s="399" t="s">
        <v>412</v>
      </c>
      <c r="K185" s="141"/>
      <c r="L185" s="141"/>
      <c r="M185" s="379"/>
    </row>
    <row r="186" spans="1:13" ht="15">
      <c r="A186" s="141"/>
      <c r="B186" s="112" t="s">
        <v>528</v>
      </c>
      <c r="C186" s="141">
        <v>2</v>
      </c>
      <c r="D186" s="196"/>
      <c r="E186" s="401" t="s">
        <v>522</v>
      </c>
      <c r="F186" s="79">
        <v>2</v>
      </c>
      <c r="G186" s="141">
        <v>16</v>
      </c>
      <c r="H186" s="141">
        <v>16</v>
      </c>
      <c r="I186" s="402" t="s">
        <v>345</v>
      </c>
      <c r="J186" s="399" t="s">
        <v>421</v>
      </c>
      <c r="K186" s="141"/>
      <c r="L186" s="141"/>
      <c r="M186" s="379"/>
    </row>
    <row r="187" spans="1:13" ht="30">
      <c r="A187" s="141"/>
      <c r="B187" s="112" t="s">
        <v>529</v>
      </c>
      <c r="C187" s="141">
        <v>1</v>
      </c>
      <c r="D187" s="196"/>
      <c r="E187" s="401" t="s">
        <v>522</v>
      </c>
      <c r="F187" s="79">
        <v>2</v>
      </c>
      <c r="G187" s="141">
        <v>16</v>
      </c>
      <c r="H187" s="141">
        <v>16</v>
      </c>
      <c r="I187" s="402"/>
      <c r="J187" s="399"/>
      <c r="K187" s="141"/>
      <c r="L187" s="141"/>
      <c r="M187" s="379"/>
    </row>
    <row r="188" spans="1:13" ht="30">
      <c r="A188" s="141"/>
      <c r="B188" s="111" t="s">
        <v>511</v>
      </c>
      <c r="C188" s="267">
        <v>3</v>
      </c>
      <c r="D188" s="141"/>
      <c r="E188" s="400" t="s">
        <v>11</v>
      </c>
      <c r="F188" s="79">
        <v>2</v>
      </c>
      <c r="G188" s="141">
        <v>16</v>
      </c>
      <c r="H188" s="77">
        <v>32</v>
      </c>
      <c r="I188" s="141"/>
      <c r="J188" s="141"/>
      <c r="K188" s="141"/>
      <c r="L188" s="141"/>
      <c r="M188" s="379"/>
    </row>
    <row r="189" spans="1:95" s="374" customFormat="1" ht="15">
      <c r="A189" s="77"/>
      <c r="B189" s="380"/>
      <c r="C189" s="338">
        <f>SUM(C182:C188)</f>
        <v>14</v>
      </c>
      <c r="D189" s="77"/>
      <c r="E189" s="339"/>
      <c r="F189" s="79">
        <v>2</v>
      </c>
      <c r="G189" s="141">
        <v>16</v>
      </c>
      <c r="H189" s="77"/>
      <c r="I189" s="77"/>
      <c r="J189" s="77"/>
      <c r="K189" s="77"/>
      <c r="L189" s="77"/>
      <c r="M189" s="381"/>
      <c r="N189" s="187"/>
      <c r="O189" s="187"/>
      <c r="P189" s="187"/>
      <c r="Q189" s="187"/>
      <c r="R189" s="187"/>
      <c r="S189" s="187"/>
      <c r="T189" s="187"/>
      <c r="U189" s="187"/>
      <c r="V189" s="187"/>
      <c r="W189" s="187"/>
      <c r="X189" s="187"/>
      <c r="Y189" s="187"/>
      <c r="Z189" s="187"/>
      <c r="AA189" s="187"/>
      <c r="AB189" s="187"/>
      <c r="AC189" s="187"/>
      <c r="AD189" s="187"/>
      <c r="AE189" s="187"/>
      <c r="AF189" s="187"/>
      <c r="AG189" s="187"/>
      <c r="AH189" s="187"/>
      <c r="AI189" s="187"/>
      <c r="AJ189" s="187"/>
      <c r="AK189" s="187"/>
      <c r="AL189" s="187"/>
      <c r="AM189" s="187"/>
      <c r="AN189" s="187"/>
      <c r="AO189" s="187"/>
      <c r="AP189" s="187"/>
      <c r="AQ189" s="187"/>
      <c r="AR189" s="187"/>
      <c r="AS189" s="187"/>
      <c r="AT189" s="187"/>
      <c r="AU189" s="187"/>
      <c r="AV189" s="187"/>
      <c r="AW189" s="187"/>
      <c r="AX189" s="187"/>
      <c r="AY189" s="187"/>
      <c r="AZ189" s="187"/>
      <c r="BA189" s="187"/>
      <c r="BB189" s="187"/>
      <c r="BC189" s="187"/>
      <c r="BD189" s="187"/>
      <c r="BE189" s="187"/>
      <c r="BF189" s="187"/>
      <c r="BG189" s="187"/>
      <c r="BH189" s="187"/>
      <c r="BI189" s="187"/>
      <c r="BJ189" s="187"/>
      <c r="BK189" s="187"/>
      <c r="BL189" s="187"/>
      <c r="BM189" s="187"/>
      <c r="BN189" s="187"/>
      <c r="BO189" s="187"/>
      <c r="BP189" s="187"/>
      <c r="BQ189" s="187"/>
      <c r="BR189" s="187"/>
      <c r="BS189" s="187"/>
      <c r="BT189" s="187"/>
      <c r="BU189" s="187"/>
      <c r="BV189" s="187"/>
      <c r="BW189" s="187"/>
      <c r="BX189" s="187"/>
      <c r="BY189" s="187"/>
      <c r="BZ189" s="187"/>
      <c r="CA189" s="187"/>
      <c r="CB189" s="187"/>
      <c r="CC189" s="187"/>
      <c r="CD189" s="187"/>
      <c r="CE189" s="187"/>
      <c r="CF189" s="187"/>
      <c r="CG189" s="187"/>
      <c r="CH189" s="187"/>
      <c r="CI189" s="187"/>
      <c r="CJ189" s="187"/>
      <c r="CK189" s="187"/>
      <c r="CL189" s="187"/>
      <c r="CM189" s="187"/>
      <c r="CN189" s="187"/>
      <c r="CO189" s="187"/>
      <c r="CP189" s="187"/>
      <c r="CQ189" s="187"/>
    </row>
    <row r="190" spans="1:13" ht="15">
      <c r="A190" s="141"/>
      <c r="B190" s="240" t="s">
        <v>530</v>
      </c>
      <c r="C190" s="141">
        <v>2</v>
      </c>
      <c r="D190" s="141"/>
      <c r="E190" s="141" t="s">
        <v>272</v>
      </c>
      <c r="F190" s="79">
        <v>2</v>
      </c>
      <c r="G190" s="141">
        <v>16</v>
      </c>
      <c r="H190" s="77" t="s">
        <v>583</v>
      </c>
      <c r="I190" s="141">
        <v>1</v>
      </c>
      <c r="J190" s="141"/>
      <c r="K190" s="141"/>
      <c r="L190" s="81" t="s">
        <v>441</v>
      </c>
      <c r="M190" s="81" t="s">
        <v>531</v>
      </c>
    </row>
    <row r="191" spans="1:13" ht="15">
      <c r="A191" s="141"/>
      <c r="B191" s="111" t="s">
        <v>437</v>
      </c>
      <c r="C191" s="267">
        <v>3</v>
      </c>
      <c r="D191" s="141">
        <v>1</v>
      </c>
      <c r="E191" s="141" t="s">
        <v>272</v>
      </c>
      <c r="F191" s="79">
        <v>2</v>
      </c>
      <c r="G191" s="141">
        <v>16</v>
      </c>
      <c r="H191" s="77" t="s">
        <v>583</v>
      </c>
      <c r="I191" s="141">
        <v>1</v>
      </c>
      <c r="J191" s="141">
        <v>2</v>
      </c>
      <c r="K191" s="141">
        <v>18.5</v>
      </c>
      <c r="L191" s="81" t="s">
        <v>438</v>
      </c>
      <c r="M191" s="379"/>
    </row>
    <row r="192" spans="1:13" ht="15">
      <c r="A192" s="141"/>
      <c r="B192" s="111" t="s">
        <v>443</v>
      </c>
      <c r="C192" s="267">
        <v>3</v>
      </c>
      <c r="D192" s="141">
        <v>1</v>
      </c>
      <c r="E192" s="141" t="s">
        <v>272</v>
      </c>
      <c r="F192" s="79">
        <v>2</v>
      </c>
      <c r="G192" s="141">
        <v>16</v>
      </c>
      <c r="H192" s="77" t="s">
        <v>583</v>
      </c>
      <c r="I192" s="141">
        <v>1</v>
      </c>
      <c r="J192" s="141">
        <v>2</v>
      </c>
      <c r="K192" s="141">
        <v>18.5</v>
      </c>
      <c r="L192" s="81" t="s">
        <v>438</v>
      </c>
      <c r="M192" s="379"/>
    </row>
    <row r="193" spans="1:13" ht="15">
      <c r="A193" s="141"/>
      <c r="B193" s="111" t="s">
        <v>532</v>
      </c>
      <c r="C193" s="267">
        <v>3</v>
      </c>
      <c r="D193" s="141"/>
      <c r="E193" s="141" t="s">
        <v>272</v>
      </c>
      <c r="F193" s="79">
        <v>2</v>
      </c>
      <c r="G193" s="141">
        <v>16</v>
      </c>
      <c r="H193" s="77" t="s">
        <v>583</v>
      </c>
      <c r="I193" s="141">
        <v>1</v>
      </c>
      <c r="J193" s="141"/>
      <c r="K193" s="141"/>
      <c r="L193" s="81" t="s">
        <v>80</v>
      </c>
      <c r="M193" s="379"/>
    </row>
    <row r="194" spans="1:13" ht="15">
      <c r="A194" s="141"/>
      <c r="B194" s="240" t="s">
        <v>589</v>
      </c>
      <c r="C194" s="260">
        <v>2</v>
      </c>
      <c r="D194" s="141"/>
      <c r="E194" s="141" t="s">
        <v>533</v>
      </c>
      <c r="F194" s="79">
        <v>2</v>
      </c>
      <c r="G194" s="141">
        <v>16</v>
      </c>
      <c r="H194" s="77" t="s">
        <v>583</v>
      </c>
      <c r="I194" s="141">
        <v>1</v>
      </c>
      <c r="J194" s="141"/>
      <c r="K194" s="141"/>
      <c r="L194" s="141" t="s">
        <v>512</v>
      </c>
      <c r="M194" s="141" t="s">
        <v>534</v>
      </c>
    </row>
    <row r="195" spans="1:13" ht="15">
      <c r="A195" s="141"/>
      <c r="B195" s="240" t="s">
        <v>468</v>
      </c>
      <c r="C195" s="260">
        <v>2</v>
      </c>
      <c r="D195" s="141"/>
      <c r="E195" s="141" t="s">
        <v>533</v>
      </c>
      <c r="F195" s="79">
        <v>2</v>
      </c>
      <c r="G195" s="141">
        <v>16</v>
      </c>
      <c r="H195" s="77" t="s">
        <v>583</v>
      </c>
      <c r="I195" s="141">
        <v>2</v>
      </c>
      <c r="J195" s="141"/>
      <c r="K195" s="141"/>
      <c r="L195" s="141" t="s">
        <v>535</v>
      </c>
      <c r="M195" s="141" t="s">
        <v>536</v>
      </c>
    </row>
    <row r="196" spans="1:95" s="374" customFormat="1" ht="15">
      <c r="A196" s="77"/>
      <c r="B196" s="75"/>
      <c r="C196" s="165">
        <f>SUM(C190:C195)</f>
        <v>15</v>
      </c>
      <c r="D196" s="77"/>
      <c r="E196" s="77"/>
      <c r="F196" s="79">
        <v>2</v>
      </c>
      <c r="G196" s="141">
        <v>16</v>
      </c>
      <c r="H196" s="77" t="s">
        <v>583</v>
      </c>
      <c r="I196" s="77"/>
      <c r="J196" s="77"/>
      <c r="K196" s="77"/>
      <c r="L196" s="77"/>
      <c r="M196" s="77"/>
      <c r="N196" s="187"/>
      <c r="O196" s="187"/>
      <c r="P196" s="187"/>
      <c r="Q196" s="187"/>
      <c r="R196" s="187"/>
      <c r="S196" s="187"/>
      <c r="T196" s="187"/>
      <c r="U196" s="187"/>
      <c r="V196" s="187"/>
      <c r="W196" s="187"/>
      <c r="X196" s="187"/>
      <c r="Y196" s="187"/>
      <c r="Z196" s="187"/>
      <c r="AA196" s="187"/>
      <c r="AB196" s="187"/>
      <c r="AC196" s="187"/>
      <c r="AD196" s="187"/>
      <c r="AE196" s="187"/>
      <c r="AF196" s="187"/>
      <c r="AG196" s="187"/>
      <c r="AH196" s="187"/>
      <c r="AI196" s="187"/>
      <c r="AJ196" s="187"/>
      <c r="AK196" s="187"/>
      <c r="AL196" s="187"/>
      <c r="AM196" s="187"/>
      <c r="AN196" s="187"/>
      <c r="AO196" s="187"/>
      <c r="AP196" s="187"/>
      <c r="AQ196" s="187"/>
      <c r="AR196" s="187"/>
      <c r="AS196" s="187"/>
      <c r="AT196" s="187"/>
      <c r="AU196" s="187"/>
      <c r="AV196" s="187"/>
      <c r="AW196" s="187"/>
      <c r="AX196" s="187"/>
      <c r="AY196" s="187"/>
      <c r="AZ196" s="187"/>
      <c r="BA196" s="187"/>
      <c r="BB196" s="187"/>
      <c r="BC196" s="187"/>
      <c r="BD196" s="187"/>
      <c r="BE196" s="187"/>
      <c r="BF196" s="187"/>
      <c r="BG196" s="187"/>
      <c r="BH196" s="187"/>
      <c r="BI196" s="187"/>
      <c r="BJ196" s="187"/>
      <c r="BK196" s="187"/>
      <c r="BL196" s="187"/>
      <c r="BM196" s="187"/>
      <c r="BN196" s="187"/>
      <c r="BO196" s="187"/>
      <c r="BP196" s="187"/>
      <c r="BQ196" s="187"/>
      <c r="BR196" s="187"/>
      <c r="BS196" s="187"/>
      <c r="BT196" s="187"/>
      <c r="BU196" s="187"/>
      <c r="BV196" s="187"/>
      <c r="BW196" s="187"/>
      <c r="BX196" s="187"/>
      <c r="BY196" s="187"/>
      <c r="BZ196" s="187"/>
      <c r="CA196" s="187"/>
      <c r="CB196" s="187"/>
      <c r="CC196" s="187"/>
      <c r="CD196" s="187"/>
      <c r="CE196" s="187"/>
      <c r="CF196" s="187"/>
      <c r="CG196" s="187"/>
      <c r="CH196" s="187"/>
      <c r="CI196" s="187"/>
      <c r="CJ196" s="187"/>
      <c r="CK196" s="187"/>
      <c r="CL196" s="187"/>
      <c r="CM196" s="187"/>
      <c r="CN196" s="187"/>
      <c r="CO196" s="187"/>
      <c r="CP196" s="187"/>
      <c r="CQ196" s="187"/>
    </row>
    <row r="197" spans="1:13" ht="15">
      <c r="A197" s="141"/>
      <c r="B197" s="72" t="s">
        <v>581</v>
      </c>
      <c r="C197" s="76">
        <v>2</v>
      </c>
      <c r="D197" s="428">
        <v>2</v>
      </c>
      <c r="E197" s="431" t="s">
        <v>25</v>
      </c>
      <c r="F197" s="79">
        <v>2</v>
      </c>
      <c r="G197" s="141">
        <v>16</v>
      </c>
      <c r="H197" s="77" t="s">
        <v>583</v>
      </c>
      <c r="I197" s="141"/>
      <c r="J197" s="141"/>
      <c r="K197" s="141"/>
      <c r="L197" s="141"/>
      <c r="M197" s="141"/>
    </row>
    <row r="198" spans="1:13" ht="15">
      <c r="A198" s="141"/>
      <c r="B198" s="112" t="s">
        <v>230</v>
      </c>
      <c r="C198" s="141">
        <v>3</v>
      </c>
      <c r="D198" s="196"/>
      <c r="E198" s="275" t="s">
        <v>25</v>
      </c>
      <c r="F198" s="79">
        <v>2</v>
      </c>
      <c r="G198" s="141">
        <v>16</v>
      </c>
      <c r="H198" s="77" t="s">
        <v>583</v>
      </c>
      <c r="I198" s="141"/>
      <c r="J198" s="141"/>
      <c r="K198" s="141"/>
      <c r="L198" s="141"/>
      <c r="M198" s="141"/>
    </row>
    <row r="199" spans="1:13" ht="15">
      <c r="A199" s="141"/>
      <c r="B199" s="240" t="s">
        <v>582</v>
      </c>
      <c r="C199" s="296">
        <v>3</v>
      </c>
      <c r="D199" s="196"/>
      <c r="E199" s="275" t="s">
        <v>25</v>
      </c>
      <c r="F199" s="79">
        <v>2</v>
      </c>
      <c r="G199" s="141">
        <v>16</v>
      </c>
      <c r="H199" s="77" t="s">
        <v>583</v>
      </c>
      <c r="I199" s="141"/>
      <c r="J199" s="141"/>
      <c r="K199" s="141"/>
      <c r="L199" s="141"/>
      <c r="M199" s="141"/>
    </row>
    <row r="200" spans="1:13" ht="15">
      <c r="A200" s="141"/>
      <c r="B200" s="238" t="s">
        <v>590</v>
      </c>
      <c r="C200" s="429">
        <v>3</v>
      </c>
      <c r="D200" s="196"/>
      <c r="E200" s="275" t="s">
        <v>25</v>
      </c>
      <c r="F200" s="79">
        <v>2</v>
      </c>
      <c r="G200" s="141">
        <v>16</v>
      </c>
      <c r="H200" s="77" t="s">
        <v>583</v>
      </c>
      <c r="I200" s="141"/>
      <c r="J200" s="141"/>
      <c r="K200" s="141"/>
      <c r="L200" s="141"/>
      <c r="M200" s="141"/>
    </row>
    <row r="201" spans="1:13" ht="15">
      <c r="A201" s="141"/>
      <c r="B201" s="240" t="s">
        <v>588</v>
      </c>
      <c r="C201" s="260">
        <v>2</v>
      </c>
      <c r="D201" s="141"/>
      <c r="E201" s="275" t="s">
        <v>25</v>
      </c>
      <c r="F201" s="79">
        <v>2</v>
      </c>
      <c r="G201" s="141">
        <v>16</v>
      </c>
      <c r="H201" s="77" t="s">
        <v>583</v>
      </c>
      <c r="I201" s="141"/>
      <c r="J201" s="141"/>
      <c r="K201" s="141"/>
      <c r="L201" s="141"/>
      <c r="M201" s="141"/>
    </row>
    <row r="202" spans="1:13" ht="15">
      <c r="A202" s="141"/>
      <c r="B202" s="240" t="s">
        <v>468</v>
      </c>
      <c r="C202" s="260">
        <v>2</v>
      </c>
      <c r="D202" s="141"/>
      <c r="E202" s="275" t="s">
        <v>25</v>
      </c>
      <c r="F202" s="79">
        <v>2</v>
      </c>
      <c r="G202" s="141">
        <v>16</v>
      </c>
      <c r="H202" s="77" t="s">
        <v>583</v>
      </c>
      <c r="I202" s="141"/>
      <c r="J202" s="141"/>
      <c r="K202" s="141"/>
      <c r="L202" s="141"/>
      <c r="M202" s="141"/>
    </row>
    <row r="203" spans="1:95" s="374" customFormat="1" ht="15">
      <c r="A203" s="77"/>
      <c r="B203" s="75"/>
      <c r="C203" s="165">
        <f>SUM(C197:C202)</f>
        <v>15</v>
      </c>
      <c r="D203" s="77"/>
      <c r="E203" s="434"/>
      <c r="F203" s="79">
        <v>2</v>
      </c>
      <c r="G203" s="141">
        <v>16</v>
      </c>
      <c r="H203" s="77"/>
      <c r="I203" s="77"/>
      <c r="J203" s="77"/>
      <c r="K203" s="77"/>
      <c r="L203" s="77"/>
      <c r="M203" s="77"/>
      <c r="N203" s="187"/>
      <c r="O203" s="187"/>
      <c r="P203" s="187"/>
      <c r="Q203" s="187"/>
      <c r="R203" s="187"/>
      <c r="S203" s="187"/>
      <c r="T203" s="187"/>
      <c r="U203" s="187"/>
      <c r="V203" s="187"/>
      <c r="W203" s="187"/>
      <c r="X203" s="187"/>
      <c r="Y203" s="187"/>
      <c r="Z203" s="187"/>
      <c r="AA203" s="187"/>
      <c r="AB203" s="187"/>
      <c r="AC203" s="187"/>
      <c r="AD203" s="187"/>
      <c r="AE203" s="187"/>
      <c r="AF203" s="187"/>
      <c r="AG203" s="187"/>
      <c r="AH203" s="187"/>
      <c r="AI203" s="187"/>
      <c r="AJ203" s="187"/>
      <c r="AK203" s="187"/>
      <c r="AL203" s="187"/>
      <c r="AM203" s="187"/>
      <c r="AN203" s="187"/>
      <c r="AO203" s="187"/>
      <c r="AP203" s="187"/>
      <c r="AQ203" s="187"/>
      <c r="AR203" s="187"/>
      <c r="AS203" s="187"/>
      <c r="AT203" s="187"/>
      <c r="AU203" s="187"/>
      <c r="AV203" s="187"/>
      <c r="AW203" s="187"/>
      <c r="AX203" s="187"/>
      <c r="AY203" s="187"/>
      <c r="AZ203" s="187"/>
      <c r="BA203" s="187"/>
      <c r="BB203" s="187"/>
      <c r="BC203" s="187"/>
      <c r="BD203" s="187"/>
      <c r="BE203" s="187"/>
      <c r="BF203" s="187"/>
      <c r="BG203" s="187"/>
      <c r="BH203" s="187"/>
      <c r="BI203" s="187"/>
      <c r="BJ203" s="187"/>
      <c r="BK203" s="187"/>
      <c r="BL203" s="187"/>
      <c r="BM203" s="187"/>
      <c r="BN203" s="187"/>
      <c r="BO203" s="187"/>
      <c r="BP203" s="187"/>
      <c r="BQ203" s="187"/>
      <c r="BR203" s="187"/>
      <c r="BS203" s="187"/>
      <c r="BT203" s="187"/>
      <c r="BU203" s="187"/>
      <c r="BV203" s="187"/>
      <c r="BW203" s="187"/>
      <c r="BX203" s="187"/>
      <c r="BY203" s="187"/>
      <c r="BZ203" s="187"/>
      <c r="CA203" s="187"/>
      <c r="CB203" s="187"/>
      <c r="CC203" s="187"/>
      <c r="CD203" s="187"/>
      <c r="CE203" s="187"/>
      <c r="CF203" s="187"/>
      <c r="CG203" s="187"/>
      <c r="CH203" s="187"/>
      <c r="CI203" s="187"/>
      <c r="CJ203" s="187"/>
      <c r="CK203" s="187"/>
      <c r="CL203" s="187"/>
      <c r="CM203" s="187"/>
      <c r="CN203" s="187"/>
      <c r="CO203" s="187"/>
      <c r="CP203" s="187"/>
      <c r="CQ203" s="187"/>
    </row>
    <row r="204" spans="1:13" ht="15">
      <c r="A204" s="141"/>
      <c r="B204" s="72" t="s">
        <v>581</v>
      </c>
      <c r="C204" s="76">
        <v>2</v>
      </c>
      <c r="D204" s="428">
        <v>2</v>
      </c>
      <c r="E204" s="431" t="s">
        <v>585</v>
      </c>
      <c r="F204" s="79">
        <v>2</v>
      </c>
      <c r="G204" s="141">
        <v>16</v>
      </c>
      <c r="H204" s="77" t="s">
        <v>583</v>
      </c>
      <c r="I204" s="141"/>
      <c r="J204" s="141"/>
      <c r="K204" s="141"/>
      <c r="L204" s="141"/>
      <c r="M204" s="141"/>
    </row>
    <row r="205" spans="1:13" ht="15">
      <c r="A205" s="141"/>
      <c r="B205" s="122" t="s">
        <v>586</v>
      </c>
      <c r="C205" s="138">
        <v>3</v>
      </c>
      <c r="D205" s="428"/>
      <c r="E205" s="431" t="s">
        <v>585</v>
      </c>
      <c r="F205" s="79">
        <v>2</v>
      </c>
      <c r="G205" s="141">
        <v>16</v>
      </c>
      <c r="H205" s="77" t="s">
        <v>583</v>
      </c>
      <c r="I205" s="141"/>
      <c r="J205" s="141"/>
      <c r="K205" s="141"/>
      <c r="L205" s="141"/>
      <c r="M205" s="141"/>
    </row>
    <row r="206" spans="1:13" ht="15">
      <c r="A206" s="141"/>
      <c r="B206" s="122" t="s">
        <v>234</v>
      </c>
      <c r="C206" s="138">
        <v>3</v>
      </c>
      <c r="D206" s="428">
        <v>1</v>
      </c>
      <c r="E206" s="431" t="s">
        <v>585</v>
      </c>
      <c r="F206" s="79">
        <v>2</v>
      </c>
      <c r="G206" s="141">
        <v>16</v>
      </c>
      <c r="H206" s="77" t="s">
        <v>583</v>
      </c>
      <c r="I206" s="141"/>
      <c r="J206" s="141"/>
      <c r="K206" s="141"/>
      <c r="L206" s="141"/>
      <c r="M206" s="141"/>
    </row>
    <row r="207" spans="1:13" ht="15">
      <c r="A207" s="141"/>
      <c r="B207" s="122" t="s">
        <v>587</v>
      </c>
      <c r="C207" s="138">
        <v>3</v>
      </c>
      <c r="D207" s="428">
        <v>1</v>
      </c>
      <c r="E207" s="431" t="s">
        <v>585</v>
      </c>
      <c r="F207" s="79">
        <v>2</v>
      </c>
      <c r="G207" s="141">
        <v>16</v>
      </c>
      <c r="H207" s="77" t="s">
        <v>583</v>
      </c>
      <c r="I207" s="141"/>
      <c r="J207" s="141"/>
      <c r="K207" s="141"/>
      <c r="L207" s="141"/>
      <c r="M207" s="141"/>
    </row>
    <row r="208" spans="1:13" ht="15">
      <c r="A208" s="141"/>
      <c r="B208" s="72" t="s">
        <v>584</v>
      </c>
      <c r="C208" s="78">
        <v>2</v>
      </c>
      <c r="D208" s="428"/>
      <c r="E208" s="431" t="s">
        <v>585</v>
      </c>
      <c r="F208" s="79">
        <v>2</v>
      </c>
      <c r="G208" s="141">
        <v>16</v>
      </c>
      <c r="H208" s="77" t="s">
        <v>583</v>
      </c>
      <c r="I208" s="141"/>
      <c r="J208" s="141"/>
      <c r="K208" s="141"/>
      <c r="L208" s="141"/>
      <c r="M208" s="141"/>
    </row>
    <row r="209" spans="1:13" ht="15">
      <c r="A209" s="141"/>
      <c r="B209" s="72" t="s">
        <v>324</v>
      </c>
      <c r="C209" s="78">
        <v>2</v>
      </c>
      <c r="D209" s="428"/>
      <c r="E209" s="431" t="s">
        <v>585</v>
      </c>
      <c r="F209" s="79">
        <v>2</v>
      </c>
      <c r="G209" s="141">
        <v>16</v>
      </c>
      <c r="H209" s="77" t="s">
        <v>583</v>
      </c>
      <c r="I209" s="141"/>
      <c r="J209" s="141"/>
      <c r="K209" s="141"/>
      <c r="L209" s="141"/>
      <c r="M209" s="141"/>
    </row>
    <row r="210" spans="1:95" s="374" customFormat="1" ht="15">
      <c r="A210" s="77"/>
      <c r="B210" s="75"/>
      <c r="C210" s="165">
        <f>SUM(C204:C209)</f>
        <v>15</v>
      </c>
      <c r="D210" s="77"/>
      <c r="E210" s="77"/>
      <c r="F210" s="79">
        <v>2</v>
      </c>
      <c r="G210" s="141">
        <v>16</v>
      </c>
      <c r="H210" s="77"/>
      <c r="I210" s="77"/>
      <c r="J210" s="77"/>
      <c r="K210" s="77"/>
      <c r="L210" s="77"/>
      <c r="M210" s="77"/>
      <c r="N210" s="187"/>
      <c r="O210" s="187"/>
      <c r="P210" s="187"/>
      <c r="Q210" s="187"/>
      <c r="R210" s="187"/>
      <c r="S210" s="187"/>
      <c r="T210" s="187"/>
      <c r="U210" s="187"/>
      <c r="V210" s="187"/>
      <c r="W210" s="187"/>
      <c r="X210" s="187"/>
      <c r="Y210" s="187"/>
      <c r="Z210" s="187"/>
      <c r="AA210" s="187"/>
      <c r="AB210" s="187"/>
      <c r="AC210" s="187"/>
      <c r="AD210" s="187"/>
      <c r="AE210" s="187"/>
      <c r="AF210" s="187"/>
      <c r="AG210" s="187"/>
      <c r="AH210" s="187"/>
      <c r="AI210" s="187"/>
      <c r="AJ210" s="187"/>
      <c r="AK210" s="187"/>
      <c r="AL210" s="187"/>
      <c r="AM210" s="187"/>
      <c r="AN210" s="187"/>
      <c r="AO210" s="187"/>
      <c r="AP210" s="187"/>
      <c r="AQ210" s="187"/>
      <c r="AR210" s="187"/>
      <c r="AS210" s="187"/>
      <c r="AT210" s="187"/>
      <c r="AU210" s="187"/>
      <c r="AV210" s="187"/>
      <c r="AW210" s="187"/>
      <c r="AX210" s="187"/>
      <c r="AY210" s="187"/>
      <c r="AZ210" s="187"/>
      <c r="BA210" s="187"/>
      <c r="BB210" s="187"/>
      <c r="BC210" s="187"/>
      <c r="BD210" s="187"/>
      <c r="BE210" s="187"/>
      <c r="BF210" s="187"/>
      <c r="BG210" s="187"/>
      <c r="BH210" s="187"/>
      <c r="BI210" s="187"/>
      <c r="BJ210" s="187"/>
      <c r="BK210" s="187"/>
      <c r="BL210" s="187"/>
      <c r="BM210" s="187"/>
      <c r="BN210" s="187"/>
      <c r="BO210" s="187"/>
      <c r="BP210" s="187"/>
      <c r="BQ210" s="187"/>
      <c r="BR210" s="187"/>
      <c r="BS210" s="187"/>
      <c r="BT210" s="187"/>
      <c r="BU210" s="187"/>
      <c r="BV210" s="187"/>
      <c r="BW210" s="187"/>
      <c r="BX210" s="187"/>
      <c r="BY210" s="187"/>
      <c r="BZ210" s="187"/>
      <c r="CA210" s="187"/>
      <c r="CB210" s="187"/>
      <c r="CC210" s="187"/>
      <c r="CD210" s="187"/>
      <c r="CE210" s="187"/>
      <c r="CF210" s="187"/>
      <c r="CG210" s="187"/>
      <c r="CH210" s="187"/>
      <c r="CI210" s="187"/>
      <c r="CJ210" s="187"/>
      <c r="CK210" s="187"/>
      <c r="CL210" s="187"/>
      <c r="CM210" s="187"/>
      <c r="CN210" s="187"/>
      <c r="CO210" s="187"/>
      <c r="CP210" s="187"/>
      <c r="CQ210" s="187"/>
    </row>
    <row r="211" spans="1:95" s="374" customFormat="1" ht="15">
      <c r="A211" s="77"/>
      <c r="B211" s="142" t="s">
        <v>622</v>
      </c>
      <c r="C211" s="79">
        <v>3</v>
      </c>
      <c r="D211" s="79">
        <v>1</v>
      </c>
      <c r="E211" s="79" t="s">
        <v>19</v>
      </c>
      <c r="F211" s="79">
        <v>2</v>
      </c>
      <c r="G211" s="141">
        <v>16</v>
      </c>
      <c r="H211" s="77"/>
      <c r="I211" s="77"/>
      <c r="J211" s="77"/>
      <c r="K211" s="77"/>
      <c r="L211" s="77"/>
      <c r="M211" s="77"/>
      <c r="N211" s="187"/>
      <c r="O211" s="187"/>
      <c r="P211" s="187"/>
      <c r="Q211" s="187"/>
      <c r="R211" s="187"/>
      <c r="S211" s="187"/>
      <c r="T211" s="187"/>
      <c r="U211" s="187"/>
      <c r="V211" s="187"/>
      <c r="W211" s="187"/>
      <c r="X211" s="187"/>
      <c r="Y211" s="187"/>
      <c r="Z211" s="187"/>
      <c r="AA211" s="187"/>
      <c r="AB211" s="187"/>
      <c r="AC211" s="187"/>
      <c r="AD211" s="187"/>
      <c r="AE211" s="187"/>
      <c r="AF211" s="187"/>
      <c r="AG211" s="187"/>
      <c r="AH211" s="187"/>
      <c r="AI211" s="187"/>
      <c r="AJ211" s="187"/>
      <c r="AK211" s="187"/>
      <c r="AL211" s="187"/>
      <c r="AM211" s="187"/>
      <c r="AN211" s="187"/>
      <c r="AO211" s="187"/>
      <c r="AP211" s="187"/>
      <c r="AQ211" s="187"/>
      <c r="AR211" s="187"/>
      <c r="AS211" s="187"/>
      <c r="AT211" s="187"/>
      <c r="AU211" s="187"/>
      <c r="AV211" s="187"/>
      <c r="AW211" s="187"/>
      <c r="AX211" s="187"/>
      <c r="AY211" s="187"/>
      <c r="AZ211" s="187"/>
      <c r="BA211" s="187"/>
      <c r="BB211" s="187"/>
      <c r="BC211" s="187"/>
      <c r="BD211" s="187"/>
      <c r="BE211" s="187"/>
      <c r="BF211" s="187"/>
      <c r="BG211" s="187"/>
      <c r="BH211" s="187"/>
      <c r="BI211" s="187"/>
      <c r="BJ211" s="187"/>
      <c r="BK211" s="187"/>
      <c r="BL211" s="187"/>
      <c r="BM211" s="187"/>
      <c r="BN211" s="187"/>
      <c r="BO211" s="187"/>
      <c r="BP211" s="187"/>
      <c r="BQ211" s="187"/>
      <c r="BR211" s="187"/>
      <c r="BS211" s="187"/>
      <c r="BT211" s="187"/>
      <c r="BU211" s="187"/>
      <c r="BV211" s="187"/>
      <c r="BW211" s="187"/>
      <c r="BX211" s="187"/>
      <c r="BY211" s="187"/>
      <c r="BZ211" s="187"/>
      <c r="CA211" s="187"/>
      <c r="CB211" s="187"/>
      <c r="CC211" s="187"/>
      <c r="CD211" s="187"/>
      <c r="CE211" s="187"/>
      <c r="CF211" s="187"/>
      <c r="CG211" s="187"/>
      <c r="CH211" s="187"/>
      <c r="CI211" s="187"/>
      <c r="CJ211" s="187"/>
      <c r="CK211" s="187"/>
      <c r="CL211" s="187"/>
      <c r="CM211" s="187"/>
      <c r="CN211" s="187"/>
      <c r="CO211" s="187"/>
      <c r="CP211" s="187"/>
      <c r="CQ211" s="187"/>
    </row>
    <row r="212" spans="1:95" s="374" customFormat="1" ht="15">
      <c r="A212" s="77"/>
      <c r="B212" s="142" t="s">
        <v>623</v>
      </c>
      <c r="C212" s="79">
        <v>2</v>
      </c>
      <c r="D212" s="138">
        <v>2</v>
      </c>
      <c r="E212" s="79" t="s">
        <v>19</v>
      </c>
      <c r="F212" s="79">
        <v>2</v>
      </c>
      <c r="G212" s="141">
        <v>16</v>
      </c>
      <c r="H212" s="77"/>
      <c r="I212" s="77"/>
      <c r="J212" s="77"/>
      <c r="K212" s="77"/>
      <c r="L212" s="77"/>
      <c r="M212" s="77"/>
      <c r="N212" s="187"/>
      <c r="O212" s="187"/>
      <c r="P212" s="187"/>
      <c r="Q212" s="187"/>
      <c r="R212" s="187"/>
      <c r="S212" s="187"/>
      <c r="T212" s="187"/>
      <c r="U212" s="187"/>
      <c r="V212" s="187"/>
      <c r="W212" s="187"/>
      <c r="X212" s="187"/>
      <c r="Y212" s="187"/>
      <c r="Z212" s="187"/>
      <c r="AA212" s="187"/>
      <c r="AB212" s="187"/>
      <c r="AC212" s="187"/>
      <c r="AD212" s="187"/>
      <c r="AE212" s="187"/>
      <c r="AF212" s="187"/>
      <c r="AG212" s="187"/>
      <c r="AH212" s="187"/>
      <c r="AI212" s="187"/>
      <c r="AJ212" s="187"/>
      <c r="AK212" s="187"/>
      <c r="AL212" s="187"/>
      <c r="AM212" s="187"/>
      <c r="AN212" s="187"/>
      <c r="AO212" s="187"/>
      <c r="AP212" s="187"/>
      <c r="AQ212" s="187"/>
      <c r="AR212" s="187"/>
      <c r="AS212" s="187"/>
      <c r="AT212" s="187"/>
      <c r="AU212" s="187"/>
      <c r="AV212" s="187"/>
      <c r="AW212" s="187"/>
      <c r="AX212" s="187"/>
      <c r="AY212" s="187"/>
      <c r="AZ212" s="187"/>
      <c r="BA212" s="187"/>
      <c r="BB212" s="187"/>
      <c r="BC212" s="187"/>
      <c r="BD212" s="187"/>
      <c r="BE212" s="187"/>
      <c r="BF212" s="187"/>
      <c r="BG212" s="187"/>
      <c r="BH212" s="187"/>
      <c r="BI212" s="187"/>
      <c r="BJ212" s="187"/>
      <c r="BK212" s="187"/>
      <c r="BL212" s="187"/>
      <c r="BM212" s="187"/>
      <c r="BN212" s="187"/>
      <c r="BO212" s="187"/>
      <c r="BP212" s="187"/>
      <c r="BQ212" s="187"/>
      <c r="BR212" s="187"/>
      <c r="BS212" s="187"/>
      <c r="BT212" s="187"/>
      <c r="BU212" s="187"/>
      <c r="BV212" s="187"/>
      <c r="BW212" s="187"/>
      <c r="BX212" s="187"/>
      <c r="BY212" s="187"/>
      <c r="BZ212" s="187"/>
      <c r="CA212" s="187"/>
      <c r="CB212" s="187"/>
      <c r="CC212" s="187"/>
      <c r="CD212" s="187"/>
      <c r="CE212" s="187"/>
      <c r="CF212" s="187"/>
      <c r="CG212" s="187"/>
      <c r="CH212" s="187"/>
      <c r="CI212" s="187"/>
      <c r="CJ212" s="187"/>
      <c r="CK212" s="187"/>
      <c r="CL212" s="187"/>
      <c r="CM212" s="187"/>
      <c r="CN212" s="187"/>
      <c r="CO212" s="187"/>
      <c r="CP212" s="187"/>
      <c r="CQ212" s="187"/>
    </row>
    <row r="213" spans="1:95" s="374" customFormat="1" ht="15">
      <c r="A213" s="77"/>
      <c r="B213" s="142" t="s">
        <v>616</v>
      </c>
      <c r="C213" s="79">
        <v>3</v>
      </c>
      <c r="D213" s="138"/>
      <c r="E213" s="79" t="s">
        <v>19</v>
      </c>
      <c r="F213" s="79">
        <v>2</v>
      </c>
      <c r="G213" s="141">
        <v>16</v>
      </c>
      <c r="H213" s="77"/>
      <c r="I213" s="77"/>
      <c r="J213" s="77"/>
      <c r="K213" s="77"/>
      <c r="L213" s="77"/>
      <c r="M213" s="77"/>
      <c r="N213" s="187"/>
      <c r="O213" s="187"/>
      <c r="P213" s="187"/>
      <c r="Q213" s="187"/>
      <c r="R213" s="187"/>
      <c r="S213" s="187"/>
      <c r="T213" s="187"/>
      <c r="U213" s="187"/>
      <c r="V213" s="187"/>
      <c r="W213" s="187"/>
      <c r="X213" s="187"/>
      <c r="Y213" s="187"/>
      <c r="Z213" s="187"/>
      <c r="AA213" s="187"/>
      <c r="AB213" s="187"/>
      <c r="AC213" s="187"/>
      <c r="AD213" s="187"/>
      <c r="AE213" s="187"/>
      <c r="AF213" s="187"/>
      <c r="AG213" s="187"/>
      <c r="AH213" s="187"/>
      <c r="AI213" s="187"/>
      <c r="AJ213" s="187"/>
      <c r="AK213" s="187"/>
      <c r="AL213" s="187"/>
      <c r="AM213" s="187"/>
      <c r="AN213" s="187"/>
      <c r="AO213" s="187"/>
      <c r="AP213" s="187"/>
      <c r="AQ213" s="187"/>
      <c r="AR213" s="187"/>
      <c r="AS213" s="187"/>
      <c r="AT213" s="187"/>
      <c r="AU213" s="187"/>
      <c r="AV213" s="187"/>
      <c r="AW213" s="187"/>
      <c r="AX213" s="187"/>
      <c r="AY213" s="187"/>
      <c r="AZ213" s="187"/>
      <c r="BA213" s="187"/>
      <c r="BB213" s="187"/>
      <c r="BC213" s="187"/>
      <c r="BD213" s="187"/>
      <c r="BE213" s="187"/>
      <c r="BF213" s="187"/>
      <c r="BG213" s="187"/>
      <c r="BH213" s="187"/>
      <c r="BI213" s="187"/>
      <c r="BJ213" s="187"/>
      <c r="BK213" s="187"/>
      <c r="BL213" s="187"/>
      <c r="BM213" s="187"/>
      <c r="BN213" s="187"/>
      <c r="BO213" s="187"/>
      <c r="BP213" s="187"/>
      <c r="BQ213" s="187"/>
      <c r="BR213" s="187"/>
      <c r="BS213" s="187"/>
      <c r="BT213" s="187"/>
      <c r="BU213" s="187"/>
      <c r="BV213" s="187"/>
      <c r="BW213" s="187"/>
      <c r="BX213" s="187"/>
      <c r="BY213" s="187"/>
      <c r="BZ213" s="187"/>
      <c r="CA213" s="187"/>
      <c r="CB213" s="187"/>
      <c r="CC213" s="187"/>
      <c r="CD213" s="187"/>
      <c r="CE213" s="187"/>
      <c r="CF213" s="187"/>
      <c r="CG213" s="187"/>
      <c r="CH213" s="187"/>
      <c r="CI213" s="187"/>
      <c r="CJ213" s="187"/>
      <c r="CK213" s="187"/>
      <c r="CL213" s="187"/>
      <c r="CM213" s="187"/>
      <c r="CN213" s="187"/>
      <c r="CO213" s="187"/>
      <c r="CP213" s="187"/>
      <c r="CQ213" s="187"/>
    </row>
    <row r="214" spans="1:95" s="374" customFormat="1" ht="15">
      <c r="A214" s="77"/>
      <c r="B214" s="72" t="s">
        <v>624</v>
      </c>
      <c r="C214" s="76">
        <v>3</v>
      </c>
      <c r="D214" s="138">
        <v>1</v>
      </c>
      <c r="E214" s="79" t="s">
        <v>19</v>
      </c>
      <c r="F214" s="79">
        <v>2</v>
      </c>
      <c r="G214" s="141">
        <v>16</v>
      </c>
      <c r="H214" s="77"/>
      <c r="I214" s="77"/>
      <c r="J214" s="77"/>
      <c r="K214" s="77"/>
      <c r="L214" s="77"/>
      <c r="M214" s="77"/>
      <c r="N214" s="187"/>
      <c r="O214" s="187"/>
      <c r="P214" s="187"/>
      <c r="Q214" s="187"/>
      <c r="R214" s="187"/>
      <c r="S214" s="187"/>
      <c r="T214" s="187"/>
      <c r="U214" s="187"/>
      <c r="V214" s="187"/>
      <c r="W214" s="187"/>
      <c r="X214" s="187"/>
      <c r="Y214" s="187"/>
      <c r="Z214" s="187"/>
      <c r="AA214" s="187"/>
      <c r="AB214" s="187"/>
      <c r="AC214" s="187"/>
      <c r="AD214" s="187"/>
      <c r="AE214" s="187"/>
      <c r="AF214" s="187"/>
      <c r="AG214" s="187"/>
      <c r="AH214" s="187"/>
      <c r="AI214" s="187"/>
      <c r="AJ214" s="187"/>
      <c r="AK214" s="187"/>
      <c r="AL214" s="187"/>
      <c r="AM214" s="187"/>
      <c r="AN214" s="187"/>
      <c r="AO214" s="187"/>
      <c r="AP214" s="187"/>
      <c r="AQ214" s="187"/>
      <c r="AR214" s="187"/>
      <c r="AS214" s="187"/>
      <c r="AT214" s="187"/>
      <c r="AU214" s="187"/>
      <c r="AV214" s="187"/>
      <c r="AW214" s="187"/>
      <c r="AX214" s="187"/>
      <c r="AY214" s="187"/>
      <c r="AZ214" s="187"/>
      <c r="BA214" s="187"/>
      <c r="BB214" s="187"/>
      <c r="BC214" s="187"/>
      <c r="BD214" s="187"/>
      <c r="BE214" s="187"/>
      <c r="BF214" s="187"/>
      <c r="BG214" s="187"/>
      <c r="BH214" s="187"/>
      <c r="BI214" s="187"/>
      <c r="BJ214" s="187"/>
      <c r="BK214" s="187"/>
      <c r="BL214" s="187"/>
      <c r="BM214" s="187"/>
      <c r="BN214" s="187"/>
      <c r="BO214" s="187"/>
      <c r="BP214" s="187"/>
      <c r="BQ214" s="187"/>
      <c r="BR214" s="187"/>
      <c r="BS214" s="187"/>
      <c r="BT214" s="187"/>
      <c r="BU214" s="187"/>
      <c r="BV214" s="187"/>
      <c r="BW214" s="187"/>
      <c r="BX214" s="187"/>
      <c r="BY214" s="187"/>
      <c r="BZ214" s="187"/>
      <c r="CA214" s="187"/>
      <c r="CB214" s="187"/>
      <c r="CC214" s="187"/>
      <c r="CD214" s="187"/>
      <c r="CE214" s="187"/>
      <c r="CF214" s="187"/>
      <c r="CG214" s="187"/>
      <c r="CH214" s="187"/>
      <c r="CI214" s="187"/>
      <c r="CJ214" s="187"/>
      <c r="CK214" s="187"/>
      <c r="CL214" s="187"/>
      <c r="CM214" s="187"/>
      <c r="CN214" s="187"/>
      <c r="CO214" s="187"/>
      <c r="CP214" s="187"/>
      <c r="CQ214" s="187"/>
    </row>
    <row r="215" spans="1:95" s="374" customFormat="1" ht="15">
      <c r="A215" s="77"/>
      <c r="B215" s="443" t="s">
        <v>625</v>
      </c>
      <c r="C215" s="79">
        <v>2</v>
      </c>
      <c r="D215" s="79"/>
      <c r="E215" s="79" t="s">
        <v>19</v>
      </c>
      <c r="F215" s="79">
        <v>2</v>
      </c>
      <c r="G215" s="141">
        <v>16</v>
      </c>
      <c r="H215" s="77"/>
      <c r="I215" s="77"/>
      <c r="J215" s="77"/>
      <c r="K215" s="77"/>
      <c r="L215" s="77"/>
      <c r="M215" s="77"/>
      <c r="N215" s="187"/>
      <c r="O215" s="187"/>
      <c r="P215" s="187"/>
      <c r="Q215" s="187"/>
      <c r="R215" s="187"/>
      <c r="S215" s="187"/>
      <c r="T215" s="187"/>
      <c r="U215" s="187"/>
      <c r="V215" s="187"/>
      <c r="W215" s="187"/>
      <c r="X215" s="187"/>
      <c r="Y215" s="187"/>
      <c r="Z215" s="187"/>
      <c r="AA215" s="187"/>
      <c r="AB215" s="187"/>
      <c r="AC215" s="187"/>
      <c r="AD215" s="187"/>
      <c r="AE215" s="187"/>
      <c r="AF215" s="187"/>
      <c r="AG215" s="187"/>
      <c r="AH215" s="187"/>
      <c r="AI215" s="187"/>
      <c r="AJ215" s="187"/>
      <c r="AK215" s="187"/>
      <c r="AL215" s="187"/>
      <c r="AM215" s="187"/>
      <c r="AN215" s="187"/>
      <c r="AO215" s="187"/>
      <c r="AP215" s="187"/>
      <c r="AQ215" s="187"/>
      <c r="AR215" s="187"/>
      <c r="AS215" s="187"/>
      <c r="AT215" s="187"/>
      <c r="AU215" s="187"/>
      <c r="AV215" s="187"/>
      <c r="AW215" s="187"/>
      <c r="AX215" s="187"/>
      <c r="AY215" s="187"/>
      <c r="AZ215" s="187"/>
      <c r="BA215" s="187"/>
      <c r="BB215" s="187"/>
      <c r="BC215" s="187"/>
      <c r="BD215" s="187"/>
      <c r="BE215" s="187"/>
      <c r="BF215" s="187"/>
      <c r="BG215" s="187"/>
      <c r="BH215" s="187"/>
      <c r="BI215" s="187"/>
      <c r="BJ215" s="187"/>
      <c r="BK215" s="187"/>
      <c r="BL215" s="187"/>
      <c r="BM215" s="187"/>
      <c r="BN215" s="187"/>
      <c r="BO215" s="187"/>
      <c r="BP215" s="187"/>
      <c r="BQ215" s="187"/>
      <c r="BR215" s="187"/>
      <c r="BS215" s="187"/>
      <c r="BT215" s="187"/>
      <c r="BU215" s="187"/>
      <c r="BV215" s="187"/>
      <c r="BW215" s="187"/>
      <c r="BX215" s="187"/>
      <c r="BY215" s="187"/>
      <c r="BZ215" s="187"/>
      <c r="CA215" s="187"/>
      <c r="CB215" s="187"/>
      <c r="CC215" s="187"/>
      <c r="CD215" s="187"/>
      <c r="CE215" s="187"/>
      <c r="CF215" s="187"/>
      <c r="CG215" s="187"/>
      <c r="CH215" s="187"/>
      <c r="CI215" s="187"/>
      <c r="CJ215" s="187"/>
      <c r="CK215" s="187"/>
      <c r="CL215" s="187"/>
      <c r="CM215" s="187"/>
      <c r="CN215" s="187"/>
      <c r="CO215" s="187"/>
      <c r="CP215" s="187"/>
      <c r="CQ215" s="187"/>
    </row>
    <row r="216" spans="1:95" s="374" customFormat="1" ht="15">
      <c r="A216" s="77"/>
      <c r="B216" s="444" t="s">
        <v>626</v>
      </c>
      <c r="C216" s="79">
        <v>3</v>
      </c>
      <c r="D216" s="79"/>
      <c r="E216" s="79" t="s">
        <v>19</v>
      </c>
      <c r="F216" s="79">
        <v>2</v>
      </c>
      <c r="G216" s="141">
        <v>16</v>
      </c>
      <c r="H216" s="77"/>
      <c r="I216" s="77"/>
      <c r="J216" s="77"/>
      <c r="K216" s="77"/>
      <c r="L216" s="77"/>
      <c r="M216" s="77"/>
      <c r="N216" s="187"/>
      <c r="O216" s="187"/>
      <c r="P216" s="187"/>
      <c r="Q216" s="187"/>
      <c r="R216" s="187"/>
      <c r="S216" s="187"/>
      <c r="T216" s="187"/>
      <c r="U216" s="187"/>
      <c r="V216" s="187"/>
      <c r="W216" s="187"/>
      <c r="X216" s="187"/>
      <c r="Y216" s="187"/>
      <c r="Z216" s="187"/>
      <c r="AA216" s="187"/>
      <c r="AB216" s="187"/>
      <c r="AC216" s="187"/>
      <c r="AD216" s="187"/>
      <c r="AE216" s="187"/>
      <c r="AF216" s="187"/>
      <c r="AG216" s="187"/>
      <c r="AH216" s="187"/>
      <c r="AI216" s="187"/>
      <c r="AJ216" s="187"/>
      <c r="AK216" s="187"/>
      <c r="AL216" s="187"/>
      <c r="AM216" s="187"/>
      <c r="AN216" s="187"/>
      <c r="AO216" s="187"/>
      <c r="AP216" s="187"/>
      <c r="AQ216" s="187"/>
      <c r="AR216" s="187"/>
      <c r="AS216" s="187"/>
      <c r="AT216" s="187"/>
      <c r="AU216" s="187"/>
      <c r="AV216" s="187"/>
      <c r="AW216" s="187"/>
      <c r="AX216" s="187"/>
      <c r="AY216" s="187"/>
      <c r="AZ216" s="187"/>
      <c r="BA216" s="187"/>
      <c r="BB216" s="187"/>
      <c r="BC216" s="187"/>
      <c r="BD216" s="187"/>
      <c r="BE216" s="187"/>
      <c r="BF216" s="187"/>
      <c r="BG216" s="187"/>
      <c r="BH216" s="187"/>
      <c r="BI216" s="187"/>
      <c r="BJ216" s="187"/>
      <c r="BK216" s="187"/>
      <c r="BL216" s="187"/>
      <c r="BM216" s="187"/>
      <c r="BN216" s="187"/>
      <c r="BO216" s="187"/>
      <c r="BP216" s="187"/>
      <c r="BQ216" s="187"/>
      <c r="BR216" s="187"/>
      <c r="BS216" s="187"/>
      <c r="BT216" s="187"/>
      <c r="BU216" s="187"/>
      <c r="BV216" s="187"/>
      <c r="BW216" s="187"/>
      <c r="BX216" s="187"/>
      <c r="BY216" s="187"/>
      <c r="BZ216" s="187"/>
      <c r="CA216" s="187"/>
      <c r="CB216" s="187"/>
      <c r="CC216" s="187"/>
      <c r="CD216" s="187"/>
      <c r="CE216" s="187"/>
      <c r="CF216" s="187"/>
      <c r="CG216" s="187"/>
      <c r="CH216" s="187"/>
      <c r="CI216" s="187"/>
      <c r="CJ216" s="187"/>
      <c r="CK216" s="187"/>
      <c r="CL216" s="187"/>
      <c r="CM216" s="187"/>
      <c r="CN216" s="187"/>
      <c r="CO216" s="187"/>
      <c r="CP216" s="187"/>
      <c r="CQ216" s="187"/>
    </row>
    <row r="217" spans="1:95" s="374" customFormat="1" ht="15">
      <c r="A217" s="77"/>
      <c r="B217" s="459"/>
      <c r="C217" s="460">
        <f>SUM(C211:C216)</f>
        <v>16</v>
      </c>
      <c r="D217" s="42"/>
      <c r="E217" s="42"/>
      <c r="F217" s="79">
        <v>2</v>
      </c>
      <c r="G217" s="141">
        <v>16</v>
      </c>
      <c r="H217" s="77"/>
      <c r="I217" s="77"/>
      <c r="J217" s="77"/>
      <c r="K217" s="77"/>
      <c r="L217" s="77"/>
      <c r="M217" s="77"/>
      <c r="N217" s="187"/>
      <c r="O217" s="187"/>
      <c r="P217" s="187"/>
      <c r="Q217" s="187"/>
      <c r="R217" s="187"/>
      <c r="S217" s="187"/>
      <c r="T217" s="187"/>
      <c r="U217" s="187"/>
      <c r="V217" s="187"/>
      <c r="W217" s="187"/>
      <c r="X217" s="187"/>
      <c r="Y217" s="187"/>
      <c r="Z217" s="187"/>
      <c r="AA217" s="187"/>
      <c r="AB217" s="187"/>
      <c r="AC217" s="187"/>
      <c r="AD217" s="187"/>
      <c r="AE217" s="187"/>
      <c r="AF217" s="187"/>
      <c r="AG217" s="187"/>
      <c r="AH217" s="187"/>
      <c r="AI217" s="187"/>
      <c r="AJ217" s="187"/>
      <c r="AK217" s="187"/>
      <c r="AL217" s="187"/>
      <c r="AM217" s="187"/>
      <c r="AN217" s="187"/>
      <c r="AO217" s="187"/>
      <c r="AP217" s="187"/>
      <c r="AQ217" s="187"/>
      <c r="AR217" s="187"/>
      <c r="AS217" s="187"/>
      <c r="AT217" s="187"/>
      <c r="AU217" s="187"/>
      <c r="AV217" s="187"/>
      <c r="AW217" s="187"/>
      <c r="AX217" s="187"/>
      <c r="AY217" s="187"/>
      <c r="AZ217" s="187"/>
      <c r="BA217" s="187"/>
      <c r="BB217" s="187"/>
      <c r="BC217" s="187"/>
      <c r="BD217" s="187"/>
      <c r="BE217" s="187"/>
      <c r="BF217" s="187"/>
      <c r="BG217" s="187"/>
      <c r="BH217" s="187"/>
      <c r="BI217" s="187"/>
      <c r="BJ217" s="187"/>
      <c r="BK217" s="187"/>
      <c r="BL217" s="187"/>
      <c r="BM217" s="187"/>
      <c r="BN217" s="187"/>
      <c r="BO217" s="187"/>
      <c r="BP217" s="187"/>
      <c r="BQ217" s="187"/>
      <c r="BR217" s="187"/>
      <c r="BS217" s="187"/>
      <c r="BT217" s="187"/>
      <c r="BU217" s="187"/>
      <c r="BV217" s="187"/>
      <c r="BW217" s="187"/>
      <c r="BX217" s="187"/>
      <c r="BY217" s="187"/>
      <c r="BZ217" s="187"/>
      <c r="CA217" s="187"/>
      <c r="CB217" s="187"/>
      <c r="CC217" s="187"/>
      <c r="CD217" s="187"/>
      <c r="CE217" s="187"/>
      <c r="CF217" s="187"/>
      <c r="CG217" s="187"/>
      <c r="CH217" s="187"/>
      <c r="CI217" s="187"/>
      <c r="CJ217" s="187"/>
      <c r="CK217" s="187"/>
      <c r="CL217" s="187"/>
      <c r="CM217" s="187"/>
      <c r="CN217" s="187"/>
      <c r="CO217" s="187"/>
      <c r="CP217" s="187"/>
      <c r="CQ217" s="187"/>
    </row>
    <row r="218" spans="1:95" s="374" customFormat="1" ht="15">
      <c r="A218" s="77"/>
      <c r="B218" s="72" t="s">
        <v>584</v>
      </c>
      <c r="C218" s="78">
        <v>2</v>
      </c>
      <c r="D218" s="76"/>
      <c r="E218" s="79" t="s">
        <v>24</v>
      </c>
      <c r="F218" s="79">
        <v>2</v>
      </c>
      <c r="G218" s="141">
        <v>16</v>
      </c>
      <c r="H218" s="77"/>
      <c r="I218" s="77"/>
      <c r="J218" s="77"/>
      <c r="K218" s="77"/>
      <c r="L218" s="77"/>
      <c r="M218" s="77"/>
      <c r="N218" s="187"/>
      <c r="O218" s="187"/>
      <c r="P218" s="187"/>
      <c r="Q218" s="187"/>
      <c r="R218" s="187"/>
      <c r="S218" s="187"/>
      <c r="T218" s="187"/>
      <c r="U218" s="187"/>
      <c r="V218" s="187"/>
      <c r="W218" s="187"/>
      <c r="X218" s="187"/>
      <c r="Y218" s="187"/>
      <c r="Z218" s="187"/>
      <c r="AA218" s="187"/>
      <c r="AB218" s="187"/>
      <c r="AC218" s="187"/>
      <c r="AD218" s="187"/>
      <c r="AE218" s="187"/>
      <c r="AF218" s="187"/>
      <c r="AG218" s="187"/>
      <c r="AH218" s="187"/>
      <c r="AI218" s="187"/>
      <c r="AJ218" s="187"/>
      <c r="AK218" s="187"/>
      <c r="AL218" s="187"/>
      <c r="AM218" s="187"/>
      <c r="AN218" s="187"/>
      <c r="AO218" s="187"/>
      <c r="AP218" s="187"/>
      <c r="AQ218" s="187"/>
      <c r="AR218" s="187"/>
      <c r="AS218" s="187"/>
      <c r="AT218" s="187"/>
      <c r="AU218" s="187"/>
      <c r="AV218" s="187"/>
      <c r="AW218" s="187"/>
      <c r="AX218" s="187"/>
      <c r="AY218" s="187"/>
      <c r="AZ218" s="187"/>
      <c r="BA218" s="187"/>
      <c r="BB218" s="187"/>
      <c r="BC218" s="187"/>
      <c r="BD218" s="187"/>
      <c r="BE218" s="187"/>
      <c r="BF218" s="187"/>
      <c r="BG218" s="187"/>
      <c r="BH218" s="187"/>
      <c r="BI218" s="187"/>
      <c r="BJ218" s="187"/>
      <c r="BK218" s="187"/>
      <c r="BL218" s="187"/>
      <c r="BM218" s="187"/>
      <c r="BN218" s="187"/>
      <c r="BO218" s="187"/>
      <c r="BP218" s="187"/>
      <c r="BQ218" s="187"/>
      <c r="BR218" s="187"/>
      <c r="BS218" s="187"/>
      <c r="BT218" s="187"/>
      <c r="BU218" s="187"/>
      <c r="BV218" s="187"/>
      <c r="BW218" s="187"/>
      <c r="BX218" s="187"/>
      <c r="BY218" s="187"/>
      <c r="BZ218" s="187"/>
      <c r="CA218" s="187"/>
      <c r="CB218" s="187"/>
      <c r="CC218" s="187"/>
      <c r="CD218" s="187"/>
      <c r="CE218" s="187"/>
      <c r="CF218" s="187"/>
      <c r="CG218" s="187"/>
      <c r="CH218" s="187"/>
      <c r="CI218" s="187"/>
      <c r="CJ218" s="187"/>
      <c r="CK218" s="187"/>
      <c r="CL218" s="187"/>
      <c r="CM218" s="187"/>
      <c r="CN218" s="187"/>
      <c r="CO218" s="187"/>
      <c r="CP218" s="187"/>
      <c r="CQ218" s="187"/>
    </row>
    <row r="219" spans="1:95" s="374" customFormat="1" ht="15">
      <c r="A219" s="77"/>
      <c r="B219" s="72" t="s">
        <v>324</v>
      </c>
      <c r="C219" s="78">
        <v>2</v>
      </c>
      <c r="D219" s="76"/>
      <c r="E219" s="79" t="s">
        <v>24</v>
      </c>
      <c r="F219" s="79">
        <v>2</v>
      </c>
      <c r="G219" s="141">
        <v>16</v>
      </c>
      <c r="H219" s="77"/>
      <c r="I219" s="77"/>
      <c r="J219" s="77"/>
      <c r="K219" s="77"/>
      <c r="L219" s="77"/>
      <c r="M219" s="77"/>
      <c r="N219" s="187"/>
      <c r="O219" s="187"/>
      <c r="P219" s="187"/>
      <c r="Q219" s="187"/>
      <c r="R219" s="187"/>
      <c r="S219" s="187"/>
      <c r="T219" s="187"/>
      <c r="U219" s="187"/>
      <c r="V219" s="187"/>
      <c r="W219" s="187"/>
      <c r="X219" s="187"/>
      <c r="Y219" s="187"/>
      <c r="Z219" s="187"/>
      <c r="AA219" s="187"/>
      <c r="AB219" s="187"/>
      <c r="AC219" s="187"/>
      <c r="AD219" s="187"/>
      <c r="AE219" s="187"/>
      <c r="AF219" s="187"/>
      <c r="AG219" s="187"/>
      <c r="AH219" s="187"/>
      <c r="AI219" s="187"/>
      <c r="AJ219" s="187"/>
      <c r="AK219" s="187"/>
      <c r="AL219" s="187"/>
      <c r="AM219" s="187"/>
      <c r="AN219" s="187"/>
      <c r="AO219" s="187"/>
      <c r="AP219" s="187"/>
      <c r="AQ219" s="187"/>
      <c r="AR219" s="187"/>
      <c r="AS219" s="187"/>
      <c r="AT219" s="187"/>
      <c r="AU219" s="187"/>
      <c r="AV219" s="187"/>
      <c r="AW219" s="187"/>
      <c r="AX219" s="187"/>
      <c r="AY219" s="187"/>
      <c r="AZ219" s="187"/>
      <c r="BA219" s="187"/>
      <c r="BB219" s="187"/>
      <c r="BC219" s="187"/>
      <c r="BD219" s="187"/>
      <c r="BE219" s="187"/>
      <c r="BF219" s="187"/>
      <c r="BG219" s="187"/>
      <c r="BH219" s="187"/>
      <c r="BI219" s="187"/>
      <c r="BJ219" s="187"/>
      <c r="BK219" s="187"/>
      <c r="BL219" s="187"/>
      <c r="BM219" s="187"/>
      <c r="BN219" s="187"/>
      <c r="BO219" s="187"/>
      <c r="BP219" s="187"/>
      <c r="BQ219" s="187"/>
      <c r="BR219" s="187"/>
      <c r="BS219" s="187"/>
      <c r="BT219" s="187"/>
      <c r="BU219" s="187"/>
      <c r="BV219" s="187"/>
      <c r="BW219" s="187"/>
      <c r="BX219" s="187"/>
      <c r="BY219" s="187"/>
      <c r="BZ219" s="187"/>
      <c r="CA219" s="187"/>
      <c r="CB219" s="187"/>
      <c r="CC219" s="187"/>
      <c r="CD219" s="187"/>
      <c r="CE219" s="187"/>
      <c r="CF219" s="187"/>
      <c r="CG219" s="187"/>
      <c r="CH219" s="187"/>
      <c r="CI219" s="187"/>
      <c r="CJ219" s="187"/>
      <c r="CK219" s="187"/>
      <c r="CL219" s="187"/>
      <c r="CM219" s="187"/>
      <c r="CN219" s="187"/>
      <c r="CO219" s="187"/>
      <c r="CP219" s="187"/>
      <c r="CQ219" s="187"/>
    </row>
    <row r="220" spans="1:95" s="374" customFormat="1" ht="15">
      <c r="A220" s="77"/>
      <c r="B220" s="72" t="s">
        <v>627</v>
      </c>
      <c r="C220" s="76">
        <v>2</v>
      </c>
      <c r="D220" s="76">
        <v>2</v>
      </c>
      <c r="E220" s="79" t="s">
        <v>24</v>
      </c>
      <c r="F220" s="79">
        <v>2</v>
      </c>
      <c r="G220" s="141">
        <v>16</v>
      </c>
      <c r="H220" s="77"/>
      <c r="I220" s="77"/>
      <c r="J220" s="77"/>
      <c r="K220" s="77"/>
      <c r="L220" s="77"/>
      <c r="M220" s="77"/>
      <c r="N220" s="187"/>
      <c r="O220" s="187"/>
      <c r="P220" s="187"/>
      <c r="Q220" s="187"/>
      <c r="R220" s="187"/>
      <c r="S220" s="187"/>
      <c r="T220" s="187"/>
      <c r="U220" s="187"/>
      <c r="V220" s="187"/>
      <c r="W220" s="187"/>
      <c r="X220" s="187"/>
      <c r="Y220" s="187"/>
      <c r="Z220" s="187"/>
      <c r="AA220" s="187"/>
      <c r="AB220" s="187"/>
      <c r="AC220" s="187"/>
      <c r="AD220" s="187"/>
      <c r="AE220" s="187"/>
      <c r="AF220" s="187"/>
      <c r="AG220" s="187"/>
      <c r="AH220" s="187"/>
      <c r="AI220" s="187"/>
      <c r="AJ220" s="187"/>
      <c r="AK220" s="187"/>
      <c r="AL220" s="187"/>
      <c r="AM220" s="187"/>
      <c r="AN220" s="187"/>
      <c r="AO220" s="187"/>
      <c r="AP220" s="187"/>
      <c r="AQ220" s="187"/>
      <c r="AR220" s="187"/>
      <c r="AS220" s="187"/>
      <c r="AT220" s="187"/>
      <c r="AU220" s="187"/>
      <c r="AV220" s="187"/>
      <c r="AW220" s="187"/>
      <c r="AX220" s="187"/>
      <c r="AY220" s="187"/>
      <c r="AZ220" s="187"/>
      <c r="BA220" s="187"/>
      <c r="BB220" s="187"/>
      <c r="BC220" s="187"/>
      <c r="BD220" s="187"/>
      <c r="BE220" s="187"/>
      <c r="BF220" s="187"/>
      <c r="BG220" s="187"/>
      <c r="BH220" s="187"/>
      <c r="BI220" s="187"/>
      <c r="BJ220" s="187"/>
      <c r="BK220" s="187"/>
      <c r="BL220" s="187"/>
      <c r="BM220" s="187"/>
      <c r="BN220" s="187"/>
      <c r="BO220" s="187"/>
      <c r="BP220" s="187"/>
      <c r="BQ220" s="187"/>
      <c r="BR220" s="187"/>
      <c r="BS220" s="187"/>
      <c r="BT220" s="187"/>
      <c r="BU220" s="187"/>
      <c r="BV220" s="187"/>
      <c r="BW220" s="187"/>
      <c r="BX220" s="187"/>
      <c r="BY220" s="187"/>
      <c r="BZ220" s="187"/>
      <c r="CA220" s="187"/>
      <c r="CB220" s="187"/>
      <c r="CC220" s="187"/>
      <c r="CD220" s="187"/>
      <c r="CE220" s="187"/>
      <c r="CF220" s="187"/>
      <c r="CG220" s="187"/>
      <c r="CH220" s="187"/>
      <c r="CI220" s="187"/>
      <c r="CJ220" s="187"/>
      <c r="CK220" s="187"/>
      <c r="CL220" s="187"/>
      <c r="CM220" s="187"/>
      <c r="CN220" s="187"/>
      <c r="CO220" s="187"/>
      <c r="CP220" s="187"/>
      <c r="CQ220" s="187"/>
    </row>
    <row r="221" spans="1:95" s="374" customFormat="1" ht="15">
      <c r="A221" s="77"/>
      <c r="B221" s="72" t="s">
        <v>628</v>
      </c>
      <c r="C221" s="76">
        <v>2</v>
      </c>
      <c r="D221" s="76">
        <v>2</v>
      </c>
      <c r="E221" s="79" t="s">
        <v>24</v>
      </c>
      <c r="F221" s="79">
        <v>2</v>
      </c>
      <c r="G221" s="141">
        <v>16</v>
      </c>
      <c r="H221" s="77"/>
      <c r="I221" s="77"/>
      <c r="J221" s="77"/>
      <c r="K221" s="77"/>
      <c r="L221" s="77"/>
      <c r="M221" s="77"/>
      <c r="N221" s="187"/>
      <c r="O221" s="187"/>
      <c r="P221" s="187"/>
      <c r="Q221" s="187"/>
      <c r="R221" s="187"/>
      <c r="S221" s="187"/>
      <c r="T221" s="187"/>
      <c r="U221" s="187"/>
      <c r="V221" s="187"/>
      <c r="W221" s="187"/>
      <c r="X221" s="187"/>
      <c r="Y221" s="187"/>
      <c r="Z221" s="187"/>
      <c r="AA221" s="187"/>
      <c r="AB221" s="187"/>
      <c r="AC221" s="187"/>
      <c r="AD221" s="187"/>
      <c r="AE221" s="187"/>
      <c r="AF221" s="187"/>
      <c r="AG221" s="187"/>
      <c r="AH221" s="187"/>
      <c r="AI221" s="187"/>
      <c r="AJ221" s="187"/>
      <c r="AK221" s="187"/>
      <c r="AL221" s="187"/>
      <c r="AM221" s="187"/>
      <c r="AN221" s="187"/>
      <c r="AO221" s="187"/>
      <c r="AP221" s="187"/>
      <c r="AQ221" s="187"/>
      <c r="AR221" s="187"/>
      <c r="AS221" s="187"/>
      <c r="AT221" s="187"/>
      <c r="AU221" s="187"/>
      <c r="AV221" s="187"/>
      <c r="AW221" s="187"/>
      <c r="AX221" s="187"/>
      <c r="AY221" s="187"/>
      <c r="AZ221" s="187"/>
      <c r="BA221" s="187"/>
      <c r="BB221" s="187"/>
      <c r="BC221" s="187"/>
      <c r="BD221" s="187"/>
      <c r="BE221" s="187"/>
      <c r="BF221" s="187"/>
      <c r="BG221" s="187"/>
      <c r="BH221" s="187"/>
      <c r="BI221" s="187"/>
      <c r="BJ221" s="187"/>
      <c r="BK221" s="187"/>
      <c r="BL221" s="187"/>
      <c r="BM221" s="187"/>
      <c r="BN221" s="187"/>
      <c r="BO221" s="187"/>
      <c r="BP221" s="187"/>
      <c r="BQ221" s="187"/>
      <c r="BR221" s="187"/>
      <c r="BS221" s="187"/>
      <c r="BT221" s="187"/>
      <c r="BU221" s="187"/>
      <c r="BV221" s="187"/>
      <c r="BW221" s="187"/>
      <c r="BX221" s="187"/>
      <c r="BY221" s="187"/>
      <c r="BZ221" s="187"/>
      <c r="CA221" s="187"/>
      <c r="CB221" s="187"/>
      <c r="CC221" s="187"/>
      <c r="CD221" s="187"/>
      <c r="CE221" s="187"/>
      <c r="CF221" s="187"/>
      <c r="CG221" s="187"/>
      <c r="CH221" s="187"/>
      <c r="CI221" s="187"/>
      <c r="CJ221" s="187"/>
      <c r="CK221" s="187"/>
      <c r="CL221" s="187"/>
      <c r="CM221" s="187"/>
      <c r="CN221" s="187"/>
      <c r="CO221" s="187"/>
      <c r="CP221" s="187"/>
      <c r="CQ221" s="187"/>
    </row>
    <row r="222" spans="1:95" s="374" customFormat="1" ht="15">
      <c r="A222" s="77"/>
      <c r="B222" s="72" t="s">
        <v>629</v>
      </c>
      <c r="C222" s="76">
        <v>3</v>
      </c>
      <c r="D222" s="76"/>
      <c r="E222" s="79" t="s">
        <v>24</v>
      </c>
      <c r="F222" s="79">
        <v>2</v>
      </c>
      <c r="G222" s="141">
        <v>16</v>
      </c>
      <c r="H222" s="77"/>
      <c r="I222" s="77"/>
      <c r="J222" s="77"/>
      <c r="K222" s="77"/>
      <c r="L222" s="77"/>
      <c r="M222" s="77"/>
      <c r="N222" s="187"/>
      <c r="O222" s="187"/>
      <c r="P222" s="187"/>
      <c r="Q222" s="187"/>
      <c r="R222" s="187"/>
      <c r="S222" s="187"/>
      <c r="T222" s="187"/>
      <c r="U222" s="187"/>
      <c r="V222" s="187"/>
      <c r="W222" s="187"/>
      <c r="X222" s="187"/>
      <c r="Y222" s="187"/>
      <c r="Z222" s="187"/>
      <c r="AA222" s="187"/>
      <c r="AB222" s="187"/>
      <c r="AC222" s="187"/>
      <c r="AD222" s="187"/>
      <c r="AE222" s="187"/>
      <c r="AF222" s="187"/>
      <c r="AG222" s="187"/>
      <c r="AH222" s="187"/>
      <c r="AI222" s="187"/>
      <c r="AJ222" s="187"/>
      <c r="AK222" s="187"/>
      <c r="AL222" s="187"/>
      <c r="AM222" s="187"/>
      <c r="AN222" s="187"/>
      <c r="AO222" s="187"/>
      <c r="AP222" s="187"/>
      <c r="AQ222" s="187"/>
      <c r="AR222" s="187"/>
      <c r="AS222" s="187"/>
      <c r="AT222" s="187"/>
      <c r="AU222" s="187"/>
      <c r="AV222" s="187"/>
      <c r="AW222" s="187"/>
      <c r="AX222" s="187"/>
      <c r="AY222" s="187"/>
      <c r="AZ222" s="187"/>
      <c r="BA222" s="187"/>
      <c r="BB222" s="187"/>
      <c r="BC222" s="187"/>
      <c r="BD222" s="187"/>
      <c r="BE222" s="187"/>
      <c r="BF222" s="187"/>
      <c r="BG222" s="187"/>
      <c r="BH222" s="187"/>
      <c r="BI222" s="187"/>
      <c r="BJ222" s="187"/>
      <c r="BK222" s="187"/>
      <c r="BL222" s="187"/>
      <c r="BM222" s="187"/>
      <c r="BN222" s="187"/>
      <c r="BO222" s="187"/>
      <c r="BP222" s="187"/>
      <c r="BQ222" s="187"/>
      <c r="BR222" s="187"/>
      <c r="BS222" s="187"/>
      <c r="BT222" s="187"/>
      <c r="BU222" s="187"/>
      <c r="BV222" s="187"/>
      <c r="BW222" s="187"/>
      <c r="BX222" s="187"/>
      <c r="BY222" s="187"/>
      <c r="BZ222" s="187"/>
      <c r="CA222" s="187"/>
      <c r="CB222" s="187"/>
      <c r="CC222" s="187"/>
      <c r="CD222" s="187"/>
      <c r="CE222" s="187"/>
      <c r="CF222" s="187"/>
      <c r="CG222" s="187"/>
      <c r="CH222" s="187"/>
      <c r="CI222" s="187"/>
      <c r="CJ222" s="187"/>
      <c r="CK222" s="187"/>
      <c r="CL222" s="187"/>
      <c r="CM222" s="187"/>
      <c r="CN222" s="187"/>
      <c r="CO222" s="187"/>
      <c r="CP222" s="187"/>
      <c r="CQ222" s="187"/>
    </row>
    <row r="223" spans="1:95" s="374" customFormat="1" ht="15">
      <c r="A223" s="77"/>
      <c r="B223" s="72" t="s">
        <v>630</v>
      </c>
      <c r="C223" s="138">
        <v>3</v>
      </c>
      <c r="D223" s="138"/>
      <c r="E223" s="79" t="s">
        <v>24</v>
      </c>
      <c r="F223" s="79">
        <v>2</v>
      </c>
      <c r="G223" s="141">
        <v>16</v>
      </c>
      <c r="H223" s="77"/>
      <c r="I223" s="77"/>
      <c r="J223" s="77"/>
      <c r="K223" s="77"/>
      <c r="L223" s="77"/>
      <c r="M223" s="77"/>
      <c r="N223" s="187"/>
      <c r="O223" s="187"/>
      <c r="P223" s="187"/>
      <c r="Q223" s="187"/>
      <c r="R223" s="187"/>
      <c r="S223" s="187"/>
      <c r="T223" s="187"/>
      <c r="U223" s="187"/>
      <c r="V223" s="187"/>
      <c r="W223" s="187"/>
      <c r="X223" s="187"/>
      <c r="Y223" s="187"/>
      <c r="Z223" s="187"/>
      <c r="AA223" s="187"/>
      <c r="AB223" s="187"/>
      <c r="AC223" s="187"/>
      <c r="AD223" s="187"/>
      <c r="AE223" s="187"/>
      <c r="AF223" s="187"/>
      <c r="AG223" s="187"/>
      <c r="AH223" s="187"/>
      <c r="AI223" s="187"/>
      <c r="AJ223" s="187"/>
      <c r="AK223" s="187"/>
      <c r="AL223" s="187"/>
      <c r="AM223" s="187"/>
      <c r="AN223" s="187"/>
      <c r="AO223" s="187"/>
      <c r="AP223" s="187"/>
      <c r="AQ223" s="187"/>
      <c r="AR223" s="187"/>
      <c r="AS223" s="187"/>
      <c r="AT223" s="187"/>
      <c r="AU223" s="187"/>
      <c r="AV223" s="187"/>
      <c r="AW223" s="187"/>
      <c r="AX223" s="187"/>
      <c r="AY223" s="187"/>
      <c r="AZ223" s="187"/>
      <c r="BA223" s="187"/>
      <c r="BB223" s="187"/>
      <c r="BC223" s="187"/>
      <c r="BD223" s="187"/>
      <c r="BE223" s="187"/>
      <c r="BF223" s="187"/>
      <c r="BG223" s="187"/>
      <c r="BH223" s="187"/>
      <c r="BI223" s="187"/>
      <c r="BJ223" s="187"/>
      <c r="BK223" s="187"/>
      <c r="BL223" s="187"/>
      <c r="BM223" s="187"/>
      <c r="BN223" s="187"/>
      <c r="BO223" s="187"/>
      <c r="BP223" s="187"/>
      <c r="BQ223" s="187"/>
      <c r="BR223" s="187"/>
      <c r="BS223" s="187"/>
      <c r="BT223" s="187"/>
      <c r="BU223" s="187"/>
      <c r="BV223" s="187"/>
      <c r="BW223" s="187"/>
      <c r="BX223" s="187"/>
      <c r="BY223" s="187"/>
      <c r="BZ223" s="187"/>
      <c r="CA223" s="187"/>
      <c r="CB223" s="187"/>
      <c r="CC223" s="187"/>
      <c r="CD223" s="187"/>
      <c r="CE223" s="187"/>
      <c r="CF223" s="187"/>
      <c r="CG223" s="187"/>
      <c r="CH223" s="187"/>
      <c r="CI223" s="187"/>
      <c r="CJ223" s="187"/>
      <c r="CK223" s="187"/>
      <c r="CL223" s="187"/>
      <c r="CM223" s="187"/>
      <c r="CN223" s="187"/>
      <c r="CO223" s="187"/>
      <c r="CP223" s="187"/>
      <c r="CQ223" s="187"/>
    </row>
    <row r="224" spans="1:95" s="374" customFormat="1" ht="15">
      <c r="A224" s="77"/>
      <c r="B224" s="72" t="s">
        <v>631</v>
      </c>
      <c r="C224" s="138">
        <v>3</v>
      </c>
      <c r="D224" s="138"/>
      <c r="E224" s="79" t="s">
        <v>24</v>
      </c>
      <c r="F224" s="79">
        <v>2</v>
      </c>
      <c r="G224" s="141">
        <v>16</v>
      </c>
      <c r="H224" s="77"/>
      <c r="I224" s="77"/>
      <c r="J224" s="77"/>
      <c r="K224" s="77"/>
      <c r="L224" s="77"/>
      <c r="M224" s="77"/>
      <c r="N224" s="187"/>
      <c r="O224" s="187"/>
      <c r="P224" s="187"/>
      <c r="Q224" s="187"/>
      <c r="R224" s="187"/>
      <c r="S224" s="187"/>
      <c r="T224" s="187"/>
      <c r="U224" s="187"/>
      <c r="V224" s="187"/>
      <c r="W224" s="187"/>
      <c r="X224" s="187"/>
      <c r="Y224" s="187"/>
      <c r="Z224" s="187"/>
      <c r="AA224" s="187"/>
      <c r="AB224" s="187"/>
      <c r="AC224" s="187"/>
      <c r="AD224" s="187"/>
      <c r="AE224" s="187"/>
      <c r="AF224" s="187"/>
      <c r="AG224" s="187"/>
      <c r="AH224" s="187"/>
      <c r="AI224" s="187"/>
      <c r="AJ224" s="187"/>
      <c r="AK224" s="187"/>
      <c r="AL224" s="187"/>
      <c r="AM224" s="187"/>
      <c r="AN224" s="187"/>
      <c r="AO224" s="187"/>
      <c r="AP224" s="187"/>
      <c r="AQ224" s="187"/>
      <c r="AR224" s="187"/>
      <c r="AS224" s="187"/>
      <c r="AT224" s="187"/>
      <c r="AU224" s="187"/>
      <c r="AV224" s="187"/>
      <c r="AW224" s="187"/>
      <c r="AX224" s="187"/>
      <c r="AY224" s="187"/>
      <c r="AZ224" s="187"/>
      <c r="BA224" s="187"/>
      <c r="BB224" s="187"/>
      <c r="BC224" s="187"/>
      <c r="BD224" s="187"/>
      <c r="BE224" s="187"/>
      <c r="BF224" s="187"/>
      <c r="BG224" s="187"/>
      <c r="BH224" s="187"/>
      <c r="BI224" s="187"/>
      <c r="BJ224" s="187"/>
      <c r="BK224" s="187"/>
      <c r="BL224" s="187"/>
      <c r="BM224" s="187"/>
      <c r="BN224" s="187"/>
      <c r="BO224" s="187"/>
      <c r="BP224" s="187"/>
      <c r="BQ224" s="187"/>
      <c r="BR224" s="187"/>
      <c r="BS224" s="187"/>
      <c r="BT224" s="187"/>
      <c r="BU224" s="187"/>
      <c r="BV224" s="187"/>
      <c r="BW224" s="187"/>
      <c r="BX224" s="187"/>
      <c r="BY224" s="187"/>
      <c r="BZ224" s="187"/>
      <c r="CA224" s="187"/>
      <c r="CB224" s="187"/>
      <c r="CC224" s="187"/>
      <c r="CD224" s="187"/>
      <c r="CE224" s="187"/>
      <c r="CF224" s="187"/>
      <c r="CG224" s="187"/>
      <c r="CH224" s="187"/>
      <c r="CI224" s="187"/>
      <c r="CJ224" s="187"/>
      <c r="CK224" s="187"/>
      <c r="CL224" s="187"/>
      <c r="CM224" s="187"/>
      <c r="CN224" s="187"/>
      <c r="CO224" s="187"/>
      <c r="CP224" s="187"/>
      <c r="CQ224" s="187"/>
    </row>
    <row r="225" spans="1:95" s="374" customFormat="1" ht="15">
      <c r="A225" s="77"/>
      <c r="B225" s="73"/>
      <c r="C225" s="461">
        <f>SUM(C218:C224)</f>
        <v>17</v>
      </c>
      <c r="D225" s="338"/>
      <c r="E225" s="42"/>
      <c r="F225" s="79">
        <v>2</v>
      </c>
      <c r="G225" s="141">
        <v>16</v>
      </c>
      <c r="H225" s="77"/>
      <c r="I225" s="77"/>
      <c r="J225" s="77"/>
      <c r="K225" s="77"/>
      <c r="L225" s="77"/>
      <c r="M225" s="77"/>
      <c r="N225" s="187"/>
      <c r="O225" s="187"/>
      <c r="P225" s="187"/>
      <c r="Q225" s="187"/>
      <c r="R225" s="187"/>
      <c r="S225" s="187"/>
      <c r="T225" s="187"/>
      <c r="U225" s="187"/>
      <c r="V225" s="187"/>
      <c r="W225" s="187"/>
      <c r="X225" s="187"/>
      <c r="Y225" s="187"/>
      <c r="Z225" s="187"/>
      <c r="AA225" s="187"/>
      <c r="AB225" s="187"/>
      <c r="AC225" s="187"/>
      <c r="AD225" s="187"/>
      <c r="AE225" s="187"/>
      <c r="AF225" s="187"/>
      <c r="AG225" s="187"/>
      <c r="AH225" s="187"/>
      <c r="AI225" s="187"/>
      <c r="AJ225" s="187"/>
      <c r="AK225" s="187"/>
      <c r="AL225" s="187"/>
      <c r="AM225" s="187"/>
      <c r="AN225" s="187"/>
      <c r="AO225" s="187"/>
      <c r="AP225" s="187"/>
      <c r="AQ225" s="187"/>
      <c r="AR225" s="187"/>
      <c r="AS225" s="187"/>
      <c r="AT225" s="187"/>
      <c r="AU225" s="187"/>
      <c r="AV225" s="187"/>
      <c r="AW225" s="187"/>
      <c r="AX225" s="187"/>
      <c r="AY225" s="187"/>
      <c r="AZ225" s="187"/>
      <c r="BA225" s="187"/>
      <c r="BB225" s="187"/>
      <c r="BC225" s="187"/>
      <c r="BD225" s="187"/>
      <c r="BE225" s="187"/>
      <c r="BF225" s="187"/>
      <c r="BG225" s="187"/>
      <c r="BH225" s="187"/>
      <c r="BI225" s="187"/>
      <c r="BJ225" s="187"/>
      <c r="BK225" s="187"/>
      <c r="BL225" s="187"/>
      <c r="BM225" s="187"/>
      <c r="BN225" s="187"/>
      <c r="BO225" s="187"/>
      <c r="BP225" s="187"/>
      <c r="BQ225" s="187"/>
      <c r="BR225" s="187"/>
      <c r="BS225" s="187"/>
      <c r="BT225" s="187"/>
      <c r="BU225" s="187"/>
      <c r="BV225" s="187"/>
      <c r="BW225" s="187"/>
      <c r="BX225" s="187"/>
      <c r="BY225" s="187"/>
      <c r="BZ225" s="187"/>
      <c r="CA225" s="187"/>
      <c r="CB225" s="187"/>
      <c r="CC225" s="187"/>
      <c r="CD225" s="187"/>
      <c r="CE225" s="187"/>
      <c r="CF225" s="187"/>
      <c r="CG225" s="187"/>
      <c r="CH225" s="187"/>
      <c r="CI225" s="187"/>
      <c r="CJ225" s="187"/>
      <c r="CK225" s="187"/>
      <c r="CL225" s="187"/>
      <c r="CM225" s="187"/>
      <c r="CN225" s="187"/>
      <c r="CO225" s="187"/>
      <c r="CP225" s="187"/>
      <c r="CQ225" s="187"/>
    </row>
    <row r="226" spans="1:95" s="374" customFormat="1" ht="15">
      <c r="A226" s="77"/>
      <c r="B226" s="74" t="s">
        <v>632</v>
      </c>
      <c r="C226" s="361">
        <v>3</v>
      </c>
      <c r="D226" s="362"/>
      <c r="E226" s="362" t="s">
        <v>314</v>
      </c>
      <c r="F226" s="79">
        <v>2</v>
      </c>
      <c r="G226" s="141">
        <v>16</v>
      </c>
      <c r="H226" s="77"/>
      <c r="I226" s="77"/>
      <c r="J226" s="77"/>
      <c r="K226" s="77"/>
      <c r="L226" s="77"/>
      <c r="M226" s="77"/>
      <c r="N226" s="187"/>
      <c r="O226" s="187"/>
      <c r="P226" s="187"/>
      <c r="Q226" s="187"/>
      <c r="R226" s="187"/>
      <c r="S226" s="187"/>
      <c r="T226" s="187"/>
      <c r="U226" s="187"/>
      <c r="V226" s="187"/>
      <c r="W226" s="187"/>
      <c r="X226" s="187"/>
      <c r="Y226" s="187"/>
      <c r="Z226" s="187"/>
      <c r="AA226" s="187"/>
      <c r="AB226" s="187"/>
      <c r="AC226" s="187"/>
      <c r="AD226" s="187"/>
      <c r="AE226" s="187"/>
      <c r="AF226" s="187"/>
      <c r="AG226" s="187"/>
      <c r="AH226" s="187"/>
      <c r="AI226" s="187"/>
      <c r="AJ226" s="187"/>
      <c r="AK226" s="187"/>
      <c r="AL226" s="187"/>
      <c r="AM226" s="187"/>
      <c r="AN226" s="187"/>
      <c r="AO226" s="187"/>
      <c r="AP226" s="187"/>
      <c r="AQ226" s="187"/>
      <c r="AR226" s="187"/>
      <c r="AS226" s="187"/>
      <c r="AT226" s="187"/>
      <c r="AU226" s="187"/>
      <c r="AV226" s="187"/>
      <c r="AW226" s="187"/>
      <c r="AX226" s="187"/>
      <c r="AY226" s="187"/>
      <c r="AZ226" s="187"/>
      <c r="BA226" s="187"/>
      <c r="BB226" s="187"/>
      <c r="BC226" s="187"/>
      <c r="BD226" s="187"/>
      <c r="BE226" s="187"/>
      <c r="BF226" s="187"/>
      <c r="BG226" s="187"/>
      <c r="BH226" s="187"/>
      <c r="BI226" s="187"/>
      <c r="BJ226" s="187"/>
      <c r="BK226" s="187"/>
      <c r="BL226" s="187"/>
      <c r="BM226" s="187"/>
      <c r="BN226" s="187"/>
      <c r="BO226" s="187"/>
      <c r="BP226" s="187"/>
      <c r="BQ226" s="187"/>
      <c r="BR226" s="187"/>
      <c r="BS226" s="187"/>
      <c r="BT226" s="187"/>
      <c r="BU226" s="187"/>
      <c r="BV226" s="187"/>
      <c r="BW226" s="187"/>
      <c r="BX226" s="187"/>
      <c r="BY226" s="187"/>
      <c r="BZ226" s="187"/>
      <c r="CA226" s="187"/>
      <c r="CB226" s="187"/>
      <c r="CC226" s="187"/>
      <c r="CD226" s="187"/>
      <c r="CE226" s="187"/>
      <c r="CF226" s="187"/>
      <c r="CG226" s="187"/>
      <c r="CH226" s="187"/>
      <c r="CI226" s="187"/>
      <c r="CJ226" s="187"/>
      <c r="CK226" s="187"/>
      <c r="CL226" s="187"/>
      <c r="CM226" s="187"/>
      <c r="CN226" s="187"/>
      <c r="CO226" s="187"/>
      <c r="CP226" s="187"/>
      <c r="CQ226" s="187"/>
    </row>
    <row r="227" spans="1:95" s="374" customFormat="1" ht="15">
      <c r="A227" s="77"/>
      <c r="B227" s="74" t="s">
        <v>633</v>
      </c>
      <c r="C227" s="361">
        <v>2</v>
      </c>
      <c r="D227" s="362">
        <v>1</v>
      </c>
      <c r="E227" s="362" t="s">
        <v>314</v>
      </c>
      <c r="F227" s="79">
        <v>2</v>
      </c>
      <c r="G227" s="141">
        <v>16</v>
      </c>
      <c r="H227" s="77"/>
      <c r="I227" s="77"/>
      <c r="J227" s="77"/>
      <c r="K227" s="77"/>
      <c r="L227" s="77"/>
      <c r="M227" s="77"/>
      <c r="N227" s="187"/>
      <c r="O227" s="187"/>
      <c r="P227" s="187"/>
      <c r="Q227" s="187"/>
      <c r="R227" s="187"/>
      <c r="S227" s="187"/>
      <c r="T227" s="187"/>
      <c r="U227" s="187"/>
      <c r="V227" s="187"/>
      <c r="W227" s="187"/>
      <c r="X227" s="187"/>
      <c r="Y227" s="187"/>
      <c r="Z227" s="187"/>
      <c r="AA227" s="187"/>
      <c r="AB227" s="187"/>
      <c r="AC227" s="187"/>
      <c r="AD227" s="187"/>
      <c r="AE227" s="187"/>
      <c r="AF227" s="187"/>
      <c r="AG227" s="187"/>
      <c r="AH227" s="187"/>
      <c r="AI227" s="187"/>
      <c r="AJ227" s="187"/>
      <c r="AK227" s="187"/>
      <c r="AL227" s="187"/>
      <c r="AM227" s="187"/>
      <c r="AN227" s="187"/>
      <c r="AO227" s="187"/>
      <c r="AP227" s="187"/>
      <c r="AQ227" s="187"/>
      <c r="AR227" s="187"/>
      <c r="AS227" s="187"/>
      <c r="AT227" s="187"/>
      <c r="AU227" s="187"/>
      <c r="AV227" s="187"/>
      <c r="AW227" s="187"/>
      <c r="AX227" s="187"/>
      <c r="AY227" s="187"/>
      <c r="AZ227" s="187"/>
      <c r="BA227" s="187"/>
      <c r="BB227" s="187"/>
      <c r="BC227" s="187"/>
      <c r="BD227" s="187"/>
      <c r="BE227" s="187"/>
      <c r="BF227" s="187"/>
      <c r="BG227" s="187"/>
      <c r="BH227" s="187"/>
      <c r="BI227" s="187"/>
      <c r="BJ227" s="187"/>
      <c r="BK227" s="187"/>
      <c r="BL227" s="187"/>
      <c r="BM227" s="187"/>
      <c r="BN227" s="187"/>
      <c r="BO227" s="187"/>
      <c r="BP227" s="187"/>
      <c r="BQ227" s="187"/>
      <c r="BR227" s="187"/>
      <c r="BS227" s="187"/>
      <c r="BT227" s="187"/>
      <c r="BU227" s="187"/>
      <c r="BV227" s="187"/>
      <c r="BW227" s="187"/>
      <c r="BX227" s="187"/>
      <c r="BY227" s="187"/>
      <c r="BZ227" s="187"/>
      <c r="CA227" s="187"/>
      <c r="CB227" s="187"/>
      <c r="CC227" s="187"/>
      <c r="CD227" s="187"/>
      <c r="CE227" s="187"/>
      <c r="CF227" s="187"/>
      <c r="CG227" s="187"/>
      <c r="CH227" s="187"/>
      <c r="CI227" s="187"/>
      <c r="CJ227" s="187"/>
      <c r="CK227" s="187"/>
      <c r="CL227" s="187"/>
      <c r="CM227" s="187"/>
      <c r="CN227" s="187"/>
      <c r="CO227" s="187"/>
      <c r="CP227" s="187"/>
      <c r="CQ227" s="187"/>
    </row>
    <row r="228" spans="1:95" s="374" customFormat="1" ht="15">
      <c r="A228" s="77"/>
      <c r="B228" s="74" t="s">
        <v>634</v>
      </c>
      <c r="C228" s="138">
        <v>3</v>
      </c>
      <c r="D228" s="362">
        <v>2</v>
      </c>
      <c r="E228" s="362" t="s">
        <v>314</v>
      </c>
      <c r="F228" s="79">
        <v>2</v>
      </c>
      <c r="G228" s="141">
        <v>16</v>
      </c>
      <c r="H228" s="77"/>
      <c r="I228" s="77"/>
      <c r="J228" s="77"/>
      <c r="K228" s="77"/>
      <c r="L228" s="77"/>
      <c r="M228" s="77"/>
      <c r="N228" s="187"/>
      <c r="O228" s="187"/>
      <c r="P228" s="187"/>
      <c r="Q228" s="187"/>
      <c r="R228" s="187"/>
      <c r="S228" s="187"/>
      <c r="T228" s="187"/>
      <c r="U228" s="187"/>
      <c r="V228" s="187"/>
      <c r="W228" s="187"/>
      <c r="X228" s="187"/>
      <c r="Y228" s="187"/>
      <c r="Z228" s="187"/>
      <c r="AA228" s="187"/>
      <c r="AB228" s="187"/>
      <c r="AC228" s="187"/>
      <c r="AD228" s="187"/>
      <c r="AE228" s="187"/>
      <c r="AF228" s="187"/>
      <c r="AG228" s="187"/>
      <c r="AH228" s="187"/>
      <c r="AI228" s="187"/>
      <c r="AJ228" s="187"/>
      <c r="AK228" s="187"/>
      <c r="AL228" s="187"/>
      <c r="AM228" s="187"/>
      <c r="AN228" s="187"/>
      <c r="AO228" s="187"/>
      <c r="AP228" s="187"/>
      <c r="AQ228" s="187"/>
      <c r="AR228" s="187"/>
      <c r="AS228" s="187"/>
      <c r="AT228" s="187"/>
      <c r="AU228" s="187"/>
      <c r="AV228" s="187"/>
      <c r="AW228" s="187"/>
      <c r="AX228" s="187"/>
      <c r="AY228" s="187"/>
      <c r="AZ228" s="187"/>
      <c r="BA228" s="187"/>
      <c r="BB228" s="187"/>
      <c r="BC228" s="187"/>
      <c r="BD228" s="187"/>
      <c r="BE228" s="187"/>
      <c r="BF228" s="187"/>
      <c r="BG228" s="187"/>
      <c r="BH228" s="187"/>
      <c r="BI228" s="187"/>
      <c r="BJ228" s="187"/>
      <c r="BK228" s="187"/>
      <c r="BL228" s="187"/>
      <c r="BM228" s="187"/>
      <c r="BN228" s="187"/>
      <c r="BO228" s="187"/>
      <c r="BP228" s="187"/>
      <c r="BQ228" s="187"/>
      <c r="BR228" s="187"/>
      <c r="BS228" s="187"/>
      <c r="BT228" s="187"/>
      <c r="BU228" s="187"/>
      <c r="BV228" s="187"/>
      <c r="BW228" s="187"/>
      <c r="BX228" s="187"/>
      <c r="BY228" s="187"/>
      <c r="BZ228" s="187"/>
      <c r="CA228" s="187"/>
      <c r="CB228" s="187"/>
      <c r="CC228" s="187"/>
      <c r="CD228" s="187"/>
      <c r="CE228" s="187"/>
      <c r="CF228" s="187"/>
      <c r="CG228" s="187"/>
      <c r="CH228" s="187"/>
      <c r="CI228" s="187"/>
      <c r="CJ228" s="187"/>
      <c r="CK228" s="187"/>
      <c r="CL228" s="187"/>
      <c r="CM228" s="187"/>
      <c r="CN228" s="187"/>
      <c r="CO228" s="187"/>
      <c r="CP228" s="187"/>
      <c r="CQ228" s="187"/>
    </row>
    <row r="229" spans="1:95" s="374" customFormat="1" ht="15">
      <c r="A229" s="77"/>
      <c r="B229" s="74" t="s">
        <v>635</v>
      </c>
      <c r="C229" s="138">
        <v>2</v>
      </c>
      <c r="D229" s="362">
        <v>1</v>
      </c>
      <c r="E229" s="362" t="s">
        <v>314</v>
      </c>
      <c r="F229" s="79">
        <v>2</v>
      </c>
      <c r="G229" s="141">
        <v>16</v>
      </c>
      <c r="H229" s="77"/>
      <c r="I229" s="77"/>
      <c r="J229" s="77"/>
      <c r="K229" s="77"/>
      <c r="L229" s="77"/>
      <c r="M229" s="77"/>
      <c r="N229" s="187"/>
      <c r="O229" s="187"/>
      <c r="P229" s="187"/>
      <c r="Q229" s="187"/>
      <c r="R229" s="187"/>
      <c r="S229" s="187"/>
      <c r="T229" s="187"/>
      <c r="U229" s="187"/>
      <c r="V229" s="187"/>
      <c r="W229" s="187"/>
      <c r="X229" s="187"/>
      <c r="Y229" s="187"/>
      <c r="Z229" s="187"/>
      <c r="AA229" s="187"/>
      <c r="AB229" s="187"/>
      <c r="AC229" s="187"/>
      <c r="AD229" s="187"/>
      <c r="AE229" s="187"/>
      <c r="AF229" s="187"/>
      <c r="AG229" s="187"/>
      <c r="AH229" s="187"/>
      <c r="AI229" s="187"/>
      <c r="AJ229" s="187"/>
      <c r="AK229" s="187"/>
      <c r="AL229" s="187"/>
      <c r="AM229" s="187"/>
      <c r="AN229" s="187"/>
      <c r="AO229" s="187"/>
      <c r="AP229" s="187"/>
      <c r="AQ229" s="187"/>
      <c r="AR229" s="187"/>
      <c r="AS229" s="187"/>
      <c r="AT229" s="187"/>
      <c r="AU229" s="187"/>
      <c r="AV229" s="187"/>
      <c r="AW229" s="187"/>
      <c r="AX229" s="187"/>
      <c r="AY229" s="187"/>
      <c r="AZ229" s="187"/>
      <c r="BA229" s="187"/>
      <c r="BB229" s="187"/>
      <c r="BC229" s="187"/>
      <c r="BD229" s="187"/>
      <c r="BE229" s="187"/>
      <c r="BF229" s="187"/>
      <c r="BG229" s="187"/>
      <c r="BH229" s="187"/>
      <c r="BI229" s="187"/>
      <c r="BJ229" s="187"/>
      <c r="BK229" s="187"/>
      <c r="BL229" s="187"/>
      <c r="BM229" s="187"/>
      <c r="BN229" s="187"/>
      <c r="BO229" s="187"/>
      <c r="BP229" s="187"/>
      <c r="BQ229" s="187"/>
      <c r="BR229" s="187"/>
      <c r="BS229" s="187"/>
      <c r="BT229" s="187"/>
      <c r="BU229" s="187"/>
      <c r="BV229" s="187"/>
      <c r="BW229" s="187"/>
      <c r="BX229" s="187"/>
      <c r="BY229" s="187"/>
      <c r="BZ229" s="187"/>
      <c r="CA229" s="187"/>
      <c r="CB229" s="187"/>
      <c r="CC229" s="187"/>
      <c r="CD229" s="187"/>
      <c r="CE229" s="187"/>
      <c r="CF229" s="187"/>
      <c r="CG229" s="187"/>
      <c r="CH229" s="187"/>
      <c r="CI229" s="187"/>
      <c r="CJ229" s="187"/>
      <c r="CK229" s="187"/>
      <c r="CL229" s="187"/>
      <c r="CM229" s="187"/>
      <c r="CN229" s="187"/>
      <c r="CO229" s="187"/>
      <c r="CP229" s="187"/>
      <c r="CQ229" s="187"/>
    </row>
    <row r="230" spans="1:95" s="374" customFormat="1" ht="15">
      <c r="A230" s="77"/>
      <c r="B230" s="74" t="s">
        <v>636</v>
      </c>
      <c r="C230" s="138">
        <v>2</v>
      </c>
      <c r="D230" s="362"/>
      <c r="E230" s="362" t="s">
        <v>314</v>
      </c>
      <c r="F230" s="79">
        <v>2</v>
      </c>
      <c r="G230" s="141">
        <v>16</v>
      </c>
      <c r="H230" s="77"/>
      <c r="I230" s="77"/>
      <c r="J230" s="77"/>
      <c r="K230" s="77"/>
      <c r="L230" s="77"/>
      <c r="M230" s="77"/>
      <c r="N230" s="187"/>
      <c r="O230" s="187"/>
      <c r="P230" s="187"/>
      <c r="Q230" s="187"/>
      <c r="R230" s="187"/>
      <c r="S230" s="187"/>
      <c r="T230" s="187"/>
      <c r="U230" s="187"/>
      <c r="V230" s="187"/>
      <c r="W230" s="187"/>
      <c r="X230" s="187"/>
      <c r="Y230" s="187"/>
      <c r="Z230" s="187"/>
      <c r="AA230" s="187"/>
      <c r="AB230" s="187"/>
      <c r="AC230" s="187"/>
      <c r="AD230" s="187"/>
      <c r="AE230" s="187"/>
      <c r="AF230" s="187"/>
      <c r="AG230" s="187"/>
      <c r="AH230" s="187"/>
      <c r="AI230" s="187"/>
      <c r="AJ230" s="187"/>
      <c r="AK230" s="187"/>
      <c r="AL230" s="187"/>
      <c r="AM230" s="187"/>
      <c r="AN230" s="187"/>
      <c r="AO230" s="187"/>
      <c r="AP230" s="187"/>
      <c r="AQ230" s="187"/>
      <c r="AR230" s="187"/>
      <c r="AS230" s="187"/>
      <c r="AT230" s="187"/>
      <c r="AU230" s="187"/>
      <c r="AV230" s="187"/>
      <c r="AW230" s="187"/>
      <c r="AX230" s="187"/>
      <c r="AY230" s="187"/>
      <c r="AZ230" s="187"/>
      <c r="BA230" s="187"/>
      <c r="BB230" s="187"/>
      <c r="BC230" s="187"/>
      <c r="BD230" s="187"/>
      <c r="BE230" s="187"/>
      <c r="BF230" s="187"/>
      <c r="BG230" s="187"/>
      <c r="BH230" s="187"/>
      <c r="BI230" s="187"/>
      <c r="BJ230" s="187"/>
      <c r="BK230" s="187"/>
      <c r="BL230" s="187"/>
      <c r="BM230" s="187"/>
      <c r="BN230" s="187"/>
      <c r="BO230" s="187"/>
      <c r="BP230" s="187"/>
      <c r="BQ230" s="187"/>
      <c r="BR230" s="187"/>
      <c r="BS230" s="187"/>
      <c r="BT230" s="187"/>
      <c r="BU230" s="187"/>
      <c r="BV230" s="187"/>
      <c r="BW230" s="187"/>
      <c r="BX230" s="187"/>
      <c r="BY230" s="187"/>
      <c r="BZ230" s="187"/>
      <c r="CA230" s="187"/>
      <c r="CB230" s="187"/>
      <c r="CC230" s="187"/>
      <c r="CD230" s="187"/>
      <c r="CE230" s="187"/>
      <c r="CF230" s="187"/>
      <c r="CG230" s="187"/>
      <c r="CH230" s="187"/>
      <c r="CI230" s="187"/>
      <c r="CJ230" s="187"/>
      <c r="CK230" s="187"/>
      <c r="CL230" s="187"/>
      <c r="CM230" s="187"/>
      <c r="CN230" s="187"/>
      <c r="CO230" s="187"/>
      <c r="CP230" s="187"/>
      <c r="CQ230" s="187"/>
    </row>
    <row r="231" spans="1:95" s="374" customFormat="1" ht="15">
      <c r="A231" s="77"/>
      <c r="B231" s="74" t="s">
        <v>637</v>
      </c>
      <c r="C231" s="138">
        <v>3</v>
      </c>
      <c r="D231" s="362">
        <v>1</v>
      </c>
      <c r="E231" s="362" t="s">
        <v>314</v>
      </c>
      <c r="F231" s="79">
        <v>2</v>
      </c>
      <c r="G231" s="141">
        <v>16</v>
      </c>
      <c r="H231" s="77"/>
      <c r="I231" s="77"/>
      <c r="J231" s="77"/>
      <c r="K231" s="77"/>
      <c r="L231" s="77"/>
      <c r="M231" s="77"/>
      <c r="N231" s="187"/>
      <c r="O231" s="187"/>
      <c r="P231" s="187"/>
      <c r="Q231" s="187"/>
      <c r="R231" s="187"/>
      <c r="S231" s="187"/>
      <c r="T231" s="187"/>
      <c r="U231" s="187"/>
      <c r="V231" s="187"/>
      <c r="W231" s="187"/>
      <c r="X231" s="187"/>
      <c r="Y231" s="187"/>
      <c r="Z231" s="187"/>
      <c r="AA231" s="187"/>
      <c r="AB231" s="187"/>
      <c r="AC231" s="187"/>
      <c r="AD231" s="187"/>
      <c r="AE231" s="187"/>
      <c r="AF231" s="187"/>
      <c r="AG231" s="187"/>
      <c r="AH231" s="187"/>
      <c r="AI231" s="187"/>
      <c r="AJ231" s="187"/>
      <c r="AK231" s="187"/>
      <c r="AL231" s="187"/>
      <c r="AM231" s="187"/>
      <c r="AN231" s="187"/>
      <c r="AO231" s="187"/>
      <c r="AP231" s="187"/>
      <c r="AQ231" s="187"/>
      <c r="AR231" s="187"/>
      <c r="AS231" s="187"/>
      <c r="AT231" s="187"/>
      <c r="AU231" s="187"/>
      <c r="AV231" s="187"/>
      <c r="AW231" s="187"/>
      <c r="AX231" s="187"/>
      <c r="AY231" s="187"/>
      <c r="AZ231" s="187"/>
      <c r="BA231" s="187"/>
      <c r="BB231" s="187"/>
      <c r="BC231" s="187"/>
      <c r="BD231" s="187"/>
      <c r="BE231" s="187"/>
      <c r="BF231" s="187"/>
      <c r="BG231" s="187"/>
      <c r="BH231" s="187"/>
      <c r="BI231" s="187"/>
      <c r="BJ231" s="187"/>
      <c r="BK231" s="187"/>
      <c r="BL231" s="187"/>
      <c r="BM231" s="187"/>
      <c r="BN231" s="187"/>
      <c r="BO231" s="187"/>
      <c r="BP231" s="187"/>
      <c r="BQ231" s="187"/>
      <c r="BR231" s="187"/>
      <c r="BS231" s="187"/>
      <c r="BT231" s="187"/>
      <c r="BU231" s="187"/>
      <c r="BV231" s="187"/>
      <c r="BW231" s="187"/>
      <c r="BX231" s="187"/>
      <c r="BY231" s="187"/>
      <c r="BZ231" s="187"/>
      <c r="CA231" s="187"/>
      <c r="CB231" s="187"/>
      <c r="CC231" s="187"/>
      <c r="CD231" s="187"/>
      <c r="CE231" s="187"/>
      <c r="CF231" s="187"/>
      <c r="CG231" s="187"/>
      <c r="CH231" s="187"/>
      <c r="CI231" s="187"/>
      <c r="CJ231" s="187"/>
      <c r="CK231" s="187"/>
      <c r="CL231" s="187"/>
      <c r="CM231" s="187"/>
      <c r="CN231" s="187"/>
      <c r="CO231" s="187"/>
      <c r="CP231" s="187"/>
      <c r="CQ231" s="187"/>
    </row>
    <row r="232" spans="1:95" s="374" customFormat="1" ht="15">
      <c r="A232" s="77"/>
      <c r="B232" s="74" t="s">
        <v>607</v>
      </c>
      <c r="C232" s="294">
        <v>3</v>
      </c>
      <c r="D232" s="294"/>
      <c r="E232" s="294" t="s">
        <v>314</v>
      </c>
      <c r="F232" s="79">
        <v>2</v>
      </c>
      <c r="G232" s="141">
        <v>16</v>
      </c>
      <c r="H232" s="77"/>
      <c r="I232" s="77"/>
      <c r="J232" s="77"/>
      <c r="K232" s="77"/>
      <c r="L232" s="77"/>
      <c r="M232" s="77"/>
      <c r="N232" s="187"/>
      <c r="O232" s="187"/>
      <c r="P232" s="187"/>
      <c r="Q232" s="187"/>
      <c r="R232" s="187"/>
      <c r="S232" s="187"/>
      <c r="T232" s="187"/>
      <c r="U232" s="187"/>
      <c r="V232" s="187"/>
      <c r="W232" s="187"/>
      <c r="X232" s="187"/>
      <c r="Y232" s="187"/>
      <c r="Z232" s="187"/>
      <c r="AA232" s="187"/>
      <c r="AB232" s="187"/>
      <c r="AC232" s="187"/>
      <c r="AD232" s="187"/>
      <c r="AE232" s="187"/>
      <c r="AF232" s="187"/>
      <c r="AG232" s="187"/>
      <c r="AH232" s="187"/>
      <c r="AI232" s="187"/>
      <c r="AJ232" s="187"/>
      <c r="AK232" s="187"/>
      <c r="AL232" s="187"/>
      <c r="AM232" s="187"/>
      <c r="AN232" s="187"/>
      <c r="AO232" s="187"/>
      <c r="AP232" s="187"/>
      <c r="AQ232" s="187"/>
      <c r="AR232" s="187"/>
      <c r="AS232" s="187"/>
      <c r="AT232" s="187"/>
      <c r="AU232" s="187"/>
      <c r="AV232" s="187"/>
      <c r="AW232" s="187"/>
      <c r="AX232" s="187"/>
      <c r="AY232" s="187"/>
      <c r="AZ232" s="187"/>
      <c r="BA232" s="187"/>
      <c r="BB232" s="187"/>
      <c r="BC232" s="187"/>
      <c r="BD232" s="187"/>
      <c r="BE232" s="187"/>
      <c r="BF232" s="187"/>
      <c r="BG232" s="187"/>
      <c r="BH232" s="187"/>
      <c r="BI232" s="187"/>
      <c r="BJ232" s="187"/>
      <c r="BK232" s="187"/>
      <c r="BL232" s="187"/>
      <c r="BM232" s="187"/>
      <c r="BN232" s="187"/>
      <c r="BO232" s="187"/>
      <c r="BP232" s="187"/>
      <c r="BQ232" s="187"/>
      <c r="BR232" s="187"/>
      <c r="BS232" s="187"/>
      <c r="BT232" s="187"/>
      <c r="BU232" s="187"/>
      <c r="BV232" s="187"/>
      <c r="BW232" s="187"/>
      <c r="BX232" s="187"/>
      <c r="BY232" s="187"/>
      <c r="BZ232" s="187"/>
      <c r="CA232" s="187"/>
      <c r="CB232" s="187"/>
      <c r="CC232" s="187"/>
      <c r="CD232" s="187"/>
      <c r="CE232" s="187"/>
      <c r="CF232" s="187"/>
      <c r="CG232" s="187"/>
      <c r="CH232" s="187"/>
      <c r="CI232" s="187"/>
      <c r="CJ232" s="187"/>
      <c r="CK232" s="187"/>
      <c r="CL232" s="187"/>
      <c r="CM232" s="187"/>
      <c r="CN232" s="187"/>
      <c r="CO232" s="187"/>
      <c r="CP232" s="187"/>
      <c r="CQ232" s="187"/>
    </row>
    <row r="233" spans="1:95" s="374" customFormat="1" ht="15">
      <c r="A233" s="77"/>
      <c r="B233" s="75"/>
      <c r="C233" s="462">
        <f>SUM(C226:C232)</f>
        <v>18</v>
      </c>
      <c r="D233" s="337"/>
      <c r="E233" s="337"/>
      <c r="F233" s="79">
        <v>2</v>
      </c>
      <c r="G233" s="141">
        <v>16</v>
      </c>
      <c r="H233" s="77"/>
      <c r="I233" s="77"/>
      <c r="J233" s="77"/>
      <c r="K233" s="77"/>
      <c r="L233" s="77"/>
      <c r="M233" s="77"/>
      <c r="N233" s="187"/>
      <c r="O233" s="187"/>
      <c r="P233" s="187"/>
      <c r="Q233" s="187"/>
      <c r="R233" s="187"/>
      <c r="S233" s="187"/>
      <c r="T233" s="187"/>
      <c r="U233" s="187"/>
      <c r="V233" s="187"/>
      <c r="W233" s="187"/>
      <c r="X233" s="187"/>
      <c r="Y233" s="187"/>
      <c r="Z233" s="187"/>
      <c r="AA233" s="187"/>
      <c r="AB233" s="187"/>
      <c r="AC233" s="187"/>
      <c r="AD233" s="187"/>
      <c r="AE233" s="187"/>
      <c r="AF233" s="187"/>
      <c r="AG233" s="187"/>
      <c r="AH233" s="187"/>
      <c r="AI233" s="187"/>
      <c r="AJ233" s="187"/>
      <c r="AK233" s="187"/>
      <c r="AL233" s="187"/>
      <c r="AM233" s="187"/>
      <c r="AN233" s="187"/>
      <c r="AO233" s="187"/>
      <c r="AP233" s="187"/>
      <c r="AQ233" s="187"/>
      <c r="AR233" s="187"/>
      <c r="AS233" s="187"/>
      <c r="AT233" s="187"/>
      <c r="AU233" s="187"/>
      <c r="AV233" s="187"/>
      <c r="AW233" s="187"/>
      <c r="AX233" s="187"/>
      <c r="AY233" s="187"/>
      <c r="AZ233" s="187"/>
      <c r="BA233" s="187"/>
      <c r="BB233" s="187"/>
      <c r="BC233" s="187"/>
      <c r="BD233" s="187"/>
      <c r="BE233" s="187"/>
      <c r="BF233" s="187"/>
      <c r="BG233" s="187"/>
      <c r="BH233" s="187"/>
      <c r="BI233" s="187"/>
      <c r="BJ233" s="187"/>
      <c r="BK233" s="187"/>
      <c r="BL233" s="187"/>
      <c r="BM233" s="187"/>
      <c r="BN233" s="187"/>
      <c r="BO233" s="187"/>
      <c r="BP233" s="187"/>
      <c r="BQ233" s="187"/>
      <c r="BR233" s="187"/>
      <c r="BS233" s="187"/>
      <c r="BT233" s="187"/>
      <c r="BU233" s="187"/>
      <c r="BV233" s="187"/>
      <c r="BW233" s="187"/>
      <c r="BX233" s="187"/>
      <c r="BY233" s="187"/>
      <c r="BZ233" s="187"/>
      <c r="CA233" s="187"/>
      <c r="CB233" s="187"/>
      <c r="CC233" s="187"/>
      <c r="CD233" s="187"/>
      <c r="CE233" s="187"/>
      <c r="CF233" s="187"/>
      <c r="CG233" s="187"/>
      <c r="CH233" s="187"/>
      <c r="CI233" s="187"/>
      <c r="CJ233" s="187"/>
      <c r="CK233" s="187"/>
      <c r="CL233" s="187"/>
      <c r="CM233" s="187"/>
      <c r="CN233" s="187"/>
      <c r="CO233" s="187"/>
      <c r="CP233" s="187"/>
      <c r="CQ233" s="187"/>
    </row>
    <row r="234" spans="1:95" s="374" customFormat="1" ht="15">
      <c r="A234" s="77"/>
      <c r="B234" s="358" t="s">
        <v>116</v>
      </c>
      <c r="C234" s="355">
        <v>2</v>
      </c>
      <c r="D234" s="76"/>
      <c r="E234" s="79" t="s">
        <v>20</v>
      </c>
      <c r="F234" s="79">
        <v>2</v>
      </c>
      <c r="G234" s="141">
        <v>16</v>
      </c>
      <c r="H234" s="77"/>
      <c r="I234" s="77"/>
      <c r="J234" s="77"/>
      <c r="K234" s="77"/>
      <c r="L234" s="77"/>
      <c r="M234" s="77"/>
      <c r="N234" s="187"/>
      <c r="O234" s="187"/>
      <c r="P234" s="187"/>
      <c r="Q234" s="187"/>
      <c r="R234" s="187"/>
      <c r="S234" s="187"/>
      <c r="T234" s="187"/>
      <c r="U234" s="187"/>
      <c r="V234" s="187"/>
      <c r="W234" s="187"/>
      <c r="X234" s="187"/>
      <c r="Y234" s="187"/>
      <c r="Z234" s="187"/>
      <c r="AA234" s="187"/>
      <c r="AB234" s="187"/>
      <c r="AC234" s="187"/>
      <c r="AD234" s="187"/>
      <c r="AE234" s="187"/>
      <c r="AF234" s="187"/>
      <c r="AG234" s="187"/>
      <c r="AH234" s="187"/>
      <c r="AI234" s="187"/>
      <c r="AJ234" s="187"/>
      <c r="AK234" s="187"/>
      <c r="AL234" s="187"/>
      <c r="AM234" s="187"/>
      <c r="AN234" s="187"/>
      <c r="AO234" s="187"/>
      <c r="AP234" s="187"/>
      <c r="AQ234" s="187"/>
      <c r="AR234" s="187"/>
      <c r="AS234" s="187"/>
      <c r="AT234" s="187"/>
      <c r="AU234" s="187"/>
      <c r="AV234" s="187"/>
      <c r="AW234" s="187"/>
      <c r="AX234" s="187"/>
      <c r="AY234" s="187"/>
      <c r="AZ234" s="187"/>
      <c r="BA234" s="187"/>
      <c r="BB234" s="187"/>
      <c r="BC234" s="187"/>
      <c r="BD234" s="187"/>
      <c r="BE234" s="187"/>
      <c r="BF234" s="187"/>
      <c r="BG234" s="187"/>
      <c r="BH234" s="187"/>
      <c r="BI234" s="187"/>
      <c r="BJ234" s="187"/>
      <c r="BK234" s="187"/>
      <c r="BL234" s="187"/>
      <c r="BM234" s="187"/>
      <c r="BN234" s="187"/>
      <c r="BO234" s="187"/>
      <c r="BP234" s="187"/>
      <c r="BQ234" s="187"/>
      <c r="BR234" s="187"/>
      <c r="BS234" s="187"/>
      <c r="BT234" s="187"/>
      <c r="BU234" s="187"/>
      <c r="BV234" s="187"/>
      <c r="BW234" s="187"/>
      <c r="BX234" s="187"/>
      <c r="BY234" s="187"/>
      <c r="BZ234" s="187"/>
      <c r="CA234" s="187"/>
      <c r="CB234" s="187"/>
      <c r="CC234" s="187"/>
      <c r="CD234" s="187"/>
      <c r="CE234" s="187"/>
      <c r="CF234" s="187"/>
      <c r="CG234" s="187"/>
      <c r="CH234" s="187"/>
      <c r="CI234" s="187"/>
      <c r="CJ234" s="187"/>
      <c r="CK234" s="187"/>
      <c r="CL234" s="187"/>
      <c r="CM234" s="187"/>
      <c r="CN234" s="187"/>
      <c r="CO234" s="187"/>
      <c r="CP234" s="187"/>
      <c r="CQ234" s="187"/>
    </row>
    <row r="235" spans="1:95" s="374" customFormat="1" ht="15">
      <c r="A235" s="77"/>
      <c r="B235" s="358" t="s">
        <v>638</v>
      </c>
      <c r="C235" s="355">
        <v>3</v>
      </c>
      <c r="D235" s="76"/>
      <c r="E235" s="79" t="s">
        <v>20</v>
      </c>
      <c r="F235" s="79">
        <v>2</v>
      </c>
      <c r="G235" s="141">
        <v>16</v>
      </c>
      <c r="H235" s="77"/>
      <c r="I235" s="77"/>
      <c r="J235" s="77"/>
      <c r="K235" s="77"/>
      <c r="L235" s="77"/>
      <c r="M235" s="77"/>
      <c r="N235" s="187"/>
      <c r="O235" s="187"/>
      <c r="P235" s="187"/>
      <c r="Q235" s="187"/>
      <c r="R235" s="187"/>
      <c r="S235" s="187"/>
      <c r="T235" s="187"/>
      <c r="U235" s="187"/>
      <c r="V235" s="187"/>
      <c r="W235" s="187"/>
      <c r="X235" s="187"/>
      <c r="Y235" s="187"/>
      <c r="Z235" s="187"/>
      <c r="AA235" s="187"/>
      <c r="AB235" s="187"/>
      <c r="AC235" s="187"/>
      <c r="AD235" s="187"/>
      <c r="AE235" s="187"/>
      <c r="AF235" s="187"/>
      <c r="AG235" s="187"/>
      <c r="AH235" s="187"/>
      <c r="AI235" s="187"/>
      <c r="AJ235" s="187"/>
      <c r="AK235" s="187"/>
      <c r="AL235" s="187"/>
      <c r="AM235" s="187"/>
      <c r="AN235" s="187"/>
      <c r="AO235" s="187"/>
      <c r="AP235" s="187"/>
      <c r="AQ235" s="187"/>
      <c r="AR235" s="187"/>
      <c r="AS235" s="187"/>
      <c r="AT235" s="187"/>
      <c r="AU235" s="187"/>
      <c r="AV235" s="187"/>
      <c r="AW235" s="187"/>
      <c r="AX235" s="187"/>
      <c r="AY235" s="187"/>
      <c r="AZ235" s="187"/>
      <c r="BA235" s="187"/>
      <c r="BB235" s="187"/>
      <c r="BC235" s="187"/>
      <c r="BD235" s="187"/>
      <c r="BE235" s="187"/>
      <c r="BF235" s="187"/>
      <c r="BG235" s="187"/>
      <c r="BH235" s="187"/>
      <c r="BI235" s="187"/>
      <c r="BJ235" s="187"/>
      <c r="BK235" s="187"/>
      <c r="BL235" s="187"/>
      <c r="BM235" s="187"/>
      <c r="BN235" s="187"/>
      <c r="BO235" s="187"/>
      <c r="BP235" s="187"/>
      <c r="BQ235" s="187"/>
      <c r="BR235" s="187"/>
      <c r="BS235" s="187"/>
      <c r="BT235" s="187"/>
      <c r="BU235" s="187"/>
      <c r="BV235" s="187"/>
      <c r="BW235" s="187"/>
      <c r="BX235" s="187"/>
      <c r="BY235" s="187"/>
      <c r="BZ235" s="187"/>
      <c r="CA235" s="187"/>
      <c r="CB235" s="187"/>
      <c r="CC235" s="187"/>
      <c r="CD235" s="187"/>
      <c r="CE235" s="187"/>
      <c r="CF235" s="187"/>
      <c r="CG235" s="187"/>
      <c r="CH235" s="187"/>
      <c r="CI235" s="187"/>
      <c r="CJ235" s="187"/>
      <c r="CK235" s="187"/>
      <c r="CL235" s="187"/>
      <c r="CM235" s="187"/>
      <c r="CN235" s="187"/>
      <c r="CO235" s="187"/>
      <c r="CP235" s="187"/>
      <c r="CQ235" s="187"/>
    </row>
    <row r="236" spans="1:95" s="374" customFormat="1" ht="15">
      <c r="A236" s="77"/>
      <c r="B236" s="356" t="s">
        <v>639</v>
      </c>
      <c r="C236" s="355">
        <v>3</v>
      </c>
      <c r="D236" s="138">
        <v>1</v>
      </c>
      <c r="E236" s="79" t="s">
        <v>20</v>
      </c>
      <c r="F236" s="79">
        <v>2</v>
      </c>
      <c r="G236" s="141">
        <v>16</v>
      </c>
      <c r="H236" s="77"/>
      <c r="I236" s="77"/>
      <c r="J236" s="77"/>
      <c r="K236" s="77"/>
      <c r="L236" s="77"/>
      <c r="M236" s="77"/>
      <c r="N236" s="187"/>
      <c r="O236" s="187"/>
      <c r="P236" s="187"/>
      <c r="Q236" s="187"/>
      <c r="R236" s="187"/>
      <c r="S236" s="187"/>
      <c r="T236" s="187"/>
      <c r="U236" s="187"/>
      <c r="V236" s="187"/>
      <c r="W236" s="187"/>
      <c r="X236" s="187"/>
      <c r="Y236" s="187"/>
      <c r="Z236" s="187"/>
      <c r="AA236" s="187"/>
      <c r="AB236" s="187"/>
      <c r="AC236" s="187"/>
      <c r="AD236" s="187"/>
      <c r="AE236" s="187"/>
      <c r="AF236" s="187"/>
      <c r="AG236" s="187"/>
      <c r="AH236" s="187"/>
      <c r="AI236" s="187"/>
      <c r="AJ236" s="187"/>
      <c r="AK236" s="187"/>
      <c r="AL236" s="187"/>
      <c r="AM236" s="187"/>
      <c r="AN236" s="187"/>
      <c r="AO236" s="187"/>
      <c r="AP236" s="187"/>
      <c r="AQ236" s="187"/>
      <c r="AR236" s="187"/>
      <c r="AS236" s="187"/>
      <c r="AT236" s="187"/>
      <c r="AU236" s="187"/>
      <c r="AV236" s="187"/>
      <c r="AW236" s="187"/>
      <c r="AX236" s="187"/>
      <c r="AY236" s="187"/>
      <c r="AZ236" s="187"/>
      <c r="BA236" s="187"/>
      <c r="BB236" s="187"/>
      <c r="BC236" s="187"/>
      <c r="BD236" s="187"/>
      <c r="BE236" s="187"/>
      <c r="BF236" s="187"/>
      <c r="BG236" s="187"/>
      <c r="BH236" s="187"/>
      <c r="BI236" s="187"/>
      <c r="BJ236" s="187"/>
      <c r="BK236" s="187"/>
      <c r="BL236" s="187"/>
      <c r="BM236" s="187"/>
      <c r="BN236" s="187"/>
      <c r="BO236" s="187"/>
      <c r="BP236" s="187"/>
      <c r="BQ236" s="187"/>
      <c r="BR236" s="187"/>
      <c r="BS236" s="187"/>
      <c r="BT236" s="187"/>
      <c r="BU236" s="187"/>
      <c r="BV236" s="187"/>
      <c r="BW236" s="187"/>
      <c r="BX236" s="187"/>
      <c r="BY236" s="187"/>
      <c r="BZ236" s="187"/>
      <c r="CA236" s="187"/>
      <c r="CB236" s="187"/>
      <c r="CC236" s="187"/>
      <c r="CD236" s="187"/>
      <c r="CE236" s="187"/>
      <c r="CF236" s="187"/>
      <c r="CG236" s="187"/>
      <c r="CH236" s="187"/>
      <c r="CI236" s="187"/>
      <c r="CJ236" s="187"/>
      <c r="CK236" s="187"/>
      <c r="CL236" s="187"/>
      <c r="CM236" s="187"/>
      <c r="CN236" s="187"/>
      <c r="CO236" s="187"/>
      <c r="CP236" s="187"/>
      <c r="CQ236" s="187"/>
    </row>
    <row r="237" spans="1:95" s="374" customFormat="1" ht="15">
      <c r="A237" s="77"/>
      <c r="B237" s="358" t="s">
        <v>640</v>
      </c>
      <c r="C237" s="355">
        <v>3</v>
      </c>
      <c r="D237" s="138">
        <v>1</v>
      </c>
      <c r="E237" s="79" t="s">
        <v>20</v>
      </c>
      <c r="F237" s="79">
        <v>2</v>
      </c>
      <c r="G237" s="141">
        <v>16</v>
      </c>
      <c r="H237" s="77"/>
      <c r="I237" s="77"/>
      <c r="J237" s="77"/>
      <c r="K237" s="77"/>
      <c r="L237" s="77"/>
      <c r="M237" s="77"/>
      <c r="N237" s="187"/>
      <c r="O237" s="187"/>
      <c r="P237" s="187"/>
      <c r="Q237" s="187"/>
      <c r="R237" s="187"/>
      <c r="S237" s="187"/>
      <c r="T237" s="187"/>
      <c r="U237" s="187"/>
      <c r="V237" s="187"/>
      <c r="W237" s="187"/>
      <c r="X237" s="187"/>
      <c r="Y237" s="187"/>
      <c r="Z237" s="187"/>
      <c r="AA237" s="187"/>
      <c r="AB237" s="187"/>
      <c r="AC237" s="187"/>
      <c r="AD237" s="187"/>
      <c r="AE237" s="187"/>
      <c r="AF237" s="187"/>
      <c r="AG237" s="187"/>
      <c r="AH237" s="187"/>
      <c r="AI237" s="187"/>
      <c r="AJ237" s="187"/>
      <c r="AK237" s="187"/>
      <c r="AL237" s="187"/>
      <c r="AM237" s="187"/>
      <c r="AN237" s="187"/>
      <c r="AO237" s="187"/>
      <c r="AP237" s="187"/>
      <c r="AQ237" s="187"/>
      <c r="AR237" s="187"/>
      <c r="AS237" s="187"/>
      <c r="AT237" s="187"/>
      <c r="AU237" s="187"/>
      <c r="AV237" s="187"/>
      <c r="AW237" s="187"/>
      <c r="AX237" s="187"/>
      <c r="AY237" s="187"/>
      <c r="AZ237" s="187"/>
      <c r="BA237" s="187"/>
      <c r="BB237" s="187"/>
      <c r="BC237" s="187"/>
      <c r="BD237" s="187"/>
      <c r="BE237" s="187"/>
      <c r="BF237" s="187"/>
      <c r="BG237" s="187"/>
      <c r="BH237" s="187"/>
      <c r="BI237" s="187"/>
      <c r="BJ237" s="187"/>
      <c r="BK237" s="187"/>
      <c r="BL237" s="187"/>
      <c r="BM237" s="187"/>
      <c r="BN237" s="187"/>
      <c r="BO237" s="187"/>
      <c r="BP237" s="187"/>
      <c r="BQ237" s="187"/>
      <c r="BR237" s="187"/>
      <c r="BS237" s="187"/>
      <c r="BT237" s="187"/>
      <c r="BU237" s="187"/>
      <c r="BV237" s="187"/>
      <c r="BW237" s="187"/>
      <c r="BX237" s="187"/>
      <c r="BY237" s="187"/>
      <c r="BZ237" s="187"/>
      <c r="CA237" s="187"/>
      <c r="CB237" s="187"/>
      <c r="CC237" s="187"/>
      <c r="CD237" s="187"/>
      <c r="CE237" s="187"/>
      <c r="CF237" s="187"/>
      <c r="CG237" s="187"/>
      <c r="CH237" s="187"/>
      <c r="CI237" s="187"/>
      <c r="CJ237" s="187"/>
      <c r="CK237" s="187"/>
      <c r="CL237" s="187"/>
      <c r="CM237" s="187"/>
      <c r="CN237" s="187"/>
      <c r="CO237" s="187"/>
      <c r="CP237" s="187"/>
      <c r="CQ237" s="187"/>
    </row>
    <row r="238" spans="1:95" s="374" customFormat="1" ht="15">
      <c r="A238" s="77"/>
      <c r="B238" s="356" t="s">
        <v>607</v>
      </c>
      <c r="C238" s="355">
        <v>3</v>
      </c>
      <c r="D238" s="138"/>
      <c r="E238" s="79" t="s">
        <v>20</v>
      </c>
      <c r="F238" s="79">
        <v>2</v>
      </c>
      <c r="G238" s="141">
        <v>16</v>
      </c>
      <c r="H238" s="77"/>
      <c r="I238" s="77"/>
      <c r="J238" s="77"/>
      <c r="K238" s="77"/>
      <c r="L238" s="77"/>
      <c r="M238" s="77"/>
      <c r="N238" s="187"/>
      <c r="O238" s="187"/>
      <c r="P238" s="187"/>
      <c r="Q238" s="187"/>
      <c r="R238" s="187"/>
      <c r="S238" s="187"/>
      <c r="T238" s="187"/>
      <c r="U238" s="187"/>
      <c r="V238" s="187"/>
      <c r="W238" s="187"/>
      <c r="X238" s="187"/>
      <c r="Y238" s="187"/>
      <c r="Z238" s="187"/>
      <c r="AA238" s="187"/>
      <c r="AB238" s="187"/>
      <c r="AC238" s="187"/>
      <c r="AD238" s="187"/>
      <c r="AE238" s="187"/>
      <c r="AF238" s="187"/>
      <c r="AG238" s="187"/>
      <c r="AH238" s="187"/>
      <c r="AI238" s="187"/>
      <c r="AJ238" s="187"/>
      <c r="AK238" s="187"/>
      <c r="AL238" s="187"/>
      <c r="AM238" s="187"/>
      <c r="AN238" s="187"/>
      <c r="AO238" s="187"/>
      <c r="AP238" s="187"/>
      <c r="AQ238" s="187"/>
      <c r="AR238" s="187"/>
      <c r="AS238" s="187"/>
      <c r="AT238" s="187"/>
      <c r="AU238" s="187"/>
      <c r="AV238" s="187"/>
      <c r="AW238" s="187"/>
      <c r="AX238" s="187"/>
      <c r="AY238" s="187"/>
      <c r="AZ238" s="187"/>
      <c r="BA238" s="187"/>
      <c r="BB238" s="187"/>
      <c r="BC238" s="187"/>
      <c r="BD238" s="187"/>
      <c r="BE238" s="187"/>
      <c r="BF238" s="187"/>
      <c r="BG238" s="187"/>
      <c r="BH238" s="187"/>
      <c r="BI238" s="187"/>
      <c r="BJ238" s="187"/>
      <c r="BK238" s="187"/>
      <c r="BL238" s="187"/>
      <c r="BM238" s="187"/>
      <c r="BN238" s="187"/>
      <c r="BO238" s="187"/>
      <c r="BP238" s="187"/>
      <c r="BQ238" s="187"/>
      <c r="BR238" s="187"/>
      <c r="BS238" s="187"/>
      <c r="BT238" s="187"/>
      <c r="BU238" s="187"/>
      <c r="BV238" s="187"/>
      <c r="BW238" s="187"/>
      <c r="BX238" s="187"/>
      <c r="BY238" s="187"/>
      <c r="BZ238" s="187"/>
      <c r="CA238" s="187"/>
      <c r="CB238" s="187"/>
      <c r="CC238" s="187"/>
      <c r="CD238" s="187"/>
      <c r="CE238" s="187"/>
      <c r="CF238" s="187"/>
      <c r="CG238" s="187"/>
      <c r="CH238" s="187"/>
      <c r="CI238" s="187"/>
      <c r="CJ238" s="187"/>
      <c r="CK238" s="187"/>
      <c r="CL238" s="187"/>
      <c r="CM238" s="187"/>
      <c r="CN238" s="187"/>
      <c r="CO238" s="187"/>
      <c r="CP238" s="187"/>
      <c r="CQ238" s="187"/>
    </row>
    <row r="239" spans="1:95" s="374" customFormat="1" ht="15">
      <c r="A239" s="77"/>
      <c r="B239" s="463"/>
      <c r="C239" s="464">
        <f>SUM(C234:C238)</f>
        <v>14</v>
      </c>
      <c r="D239" s="338"/>
      <c r="E239" s="42"/>
      <c r="F239" s="79">
        <v>2</v>
      </c>
      <c r="G239" s="141">
        <v>16</v>
      </c>
      <c r="H239" s="77"/>
      <c r="I239" s="77"/>
      <c r="J239" s="77"/>
      <c r="K239" s="77"/>
      <c r="L239" s="77"/>
      <c r="M239" s="77"/>
      <c r="N239" s="187"/>
      <c r="O239" s="187"/>
      <c r="P239" s="187"/>
      <c r="Q239" s="187"/>
      <c r="R239" s="187"/>
      <c r="S239" s="187"/>
      <c r="T239" s="187"/>
      <c r="U239" s="187"/>
      <c r="V239" s="187"/>
      <c r="W239" s="187"/>
      <c r="X239" s="187"/>
      <c r="Y239" s="187"/>
      <c r="Z239" s="187"/>
      <c r="AA239" s="187"/>
      <c r="AB239" s="187"/>
      <c r="AC239" s="187"/>
      <c r="AD239" s="187"/>
      <c r="AE239" s="187"/>
      <c r="AF239" s="187"/>
      <c r="AG239" s="187"/>
      <c r="AH239" s="187"/>
      <c r="AI239" s="187"/>
      <c r="AJ239" s="187"/>
      <c r="AK239" s="187"/>
      <c r="AL239" s="187"/>
      <c r="AM239" s="187"/>
      <c r="AN239" s="187"/>
      <c r="AO239" s="187"/>
      <c r="AP239" s="187"/>
      <c r="AQ239" s="187"/>
      <c r="AR239" s="187"/>
      <c r="AS239" s="187"/>
      <c r="AT239" s="187"/>
      <c r="AU239" s="187"/>
      <c r="AV239" s="187"/>
      <c r="AW239" s="187"/>
      <c r="AX239" s="187"/>
      <c r="AY239" s="187"/>
      <c r="AZ239" s="187"/>
      <c r="BA239" s="187"/>
      <c r="BB239" s="187"/>
      <c r="BC239" s="187"/>
      <c r="BD239" s="187"/>
      <c r="BE239" s="187"/>
      <c r="BF239" s="187"/>
      <c r="BG239" s="187"/>
      <c r="BH239" s="187"/>
      <c r="BI239" s="187"/>
      <c r="BJ239" s="187"/>
      <c r="BK239" s="187"/>
      <c r="BL239" s="187"/>
      <c r="BM239" s="187"/>
      <c r="BN239" s="187"/>
      <c r="BO239" s="187"/>
      <c r="BP239" s="187"/>
      <c r="BQ239" s="187"/>
      <c r="BR239" s="187"/>
      <c r="BS239" s="187"/>
      <c r="BT239" s="187"/>
      <c r="BU239" s="187"/>
      <c r="BV239" s="187"/>
      <c r="BW239" s="187"/>
      <c r="BX239" s="187"/>
      <c r="BY239" s="187"/>
      <c r="BZ239" s="187"/>
      <c r="CA239" s="187"/>
      <c r="CB239" s="187"/>
      <c r="CC239" s="187"/>
      <c r="CD239" s="187"/>
      <c r="CE239" s="187"/>
      <c r="CF239" s="187"/>
      <c r="CG239" s="187"/>
      <c r="CH239" s="187"/>
      <c r="CI239" s="187"/>
      <c r="CJ239" s="187"/>
      <c r="CK239" s="187"/>
      <c r="CL239" s="187"/>
      <c r="CM239" s="187"/>
      <c r="CN239" s="187"/>
      <c r="CO239" s="187"/>
      <c r="CP239" s="187"/>
      <c r="CQ239" s="187"/>
    </row>
    <row r="240" spans="1:95" s="374" customFormat="1" ht="15">
      <c r="A240" s="77"/>
      <c r="B240" s="359" t="s">
        <v>315</v>
      </c>
      <c r="C240" s="445">
        <v>3</v>
      </c>
      <c r="D240" s="445">
        <v>1</v>
      </c>
      <c r="E240" s="79" t="s">
        <v>18</v>
      </c>
      <c r="F240" s="79">
        <v>2</v>
      </c>
      <c r="G240" s="141">
        <v>16</v>
      </c>
      <c r="H240" s="77"/>
      <c r="I240" s="77"/>
      <c r="J240" s="77"/>
      <c r="K240" s="77"/>
      <c r="L240" s="77"/>
      <c r="M240" s="77"/>
      <c r="N240" s="187"/>
      <c r="O240" s="187"/>
      <c r="P240" s="187"/>
      <c r="Q240" s="187"/>
      <c r="R240" s="187"/>
      <c r="S240" s="187"/>
      <c r="T240" s="187"/>
      <c r="U240" s="187"/>
      <c r="V240" s="187"/>
      <c r="W240" s="187"/>
      <c r="X240" s="187"/>
      <c r="Y240" s="187"/>
      <c r="Z240" s="187"/>
      <c r="AA240" s="187"/>
      <c r="AB240" s="187"/>
      <c r="AC240" s="187"/>
      <c r="AD240" s="187"/>
      <c r="AE240" s="187"/>
      <c r="AF240" s="187"/>
      <c r="AG240" s="187"/>
      <c r="AH240" s="187"/>
      <c r="AI240" s="187"/>
      <c r="AJ240" s="187"/>
      <c r="AK240" s="187"/>
      <c r="AL240" s="187"/>
      <c r="AM240" s="187"/>
      <c r="AN240" s="187"/>
      <c r="AO240" s="187"/>
      <c r="AP240" s="187"/>
      <c r="AQ240" s="187"/>
      <c r="AR240" s="187"/>
      <c r="AS240" s="187"/>
      <c r="AT240" s="187"/>
      <c r="AU240" s="187"/>
      <c r="AV240" s="187"/>
      <c r="AW240" s="187"/>
      <c r="AX240" s="187"/>
      <c r="AY240" s="187"/>
      <c r="AZ240" s="187"/>
      <c r="BA240" s="187"/>
      <c r="BB240" s="187"/>
      <c r="BC240" s="187"/>
      <c r="BD240" s="187"/>
      <c r="BE240" s="187"/>
      <c r="BF240" s="187"/>
      <c r="BG240" s="187"/>
      <c r="BH240" s="187"/>
      <c r="BI240" s="187"/>
      <c r="BJ240" s="187"/>
      <c r="BK240" s="187"/>
      <c r="BL240" s="187"/>
      <c r="BM240" s="187"/>
      <c r="BN240" s="187"/>
      <c r="BO240" s="187"/>
      <c r="BP240" s="187"/>
      <c r="BQ240" s="187"/>
      <c r="BR240" s="187"/>
      <c r="BS240" s="187"/>
      <c r="BT240" s="187"/>
      <c r="BU240" s="187"/>
      <c r="BV240" s="187"/>
      <c r="BW240" s="187"/>
      <c r="BX240" s="187"/>
      <c r="BY240" s="187"/>
      <c r="BZ240" s="187"/>
      <c r="CA240" s="187"/>
      <c r="CB240" s="187"/>
      <c r="CC240" s="187"/>
      <c r="CD240" s="187"/>
      <c r="CE240" s="187"/>
      <c r="CF240" s="187"/>
      <c r="CG240" s="187"/>
      <c r="CH240" s="187"/>
      <c r="CI240" s="187"/>
      <c r="CJ240" s="187"/>
      <c r="CK240" s="187"/>
      <c r="CL240" s="187"/>
      <c r="CM240" s="187"/>
      <c r="CN240" s="187"/>
      <c r="CO240" s="187"/>
      <c r="CP240" s="187"/>
      <c r="CQ240" s="187"/>
    </row>
    <row r="241" spans="1:95" s="374" customFormat="1" ht="15">
      <c r="A241" s="77"/>
      <c r="B241" s="446" t="s">
        <v>641</v>
      </c>
      <c r="C241" s="445">
        <v>3</v>
      </c>
      <c r="D241" s="445">
        <v>1</v>
      </c>
      <c r="E241" s="79" t="s">
        <v>18</v>
      </c>
      <c r="F241" s="79">
        <v>2</v>
      </c>
      <c r="G241" s="141">
        <v>16</v>
      </c>
      <c r="H241" s="77"/>
      <c r="I241" s="77"/>
      <c r="J241" s="77"/>
      <c r="K241" s="77"/>
      <c r="L241" s="77"/>
      <c r="M241" s="77"/>
      <c r="N241" s="187"/>
      <c r="O241" s="187"/>
      <c r="P241" s="187"/>
      <c r="Q241" s="187"/>
      <c r="R241" s="187"/>
      <c r="S241" s="187"/>
      <c r="T241" s="187"/>
      <c r="U241" s="187"/>
      <c r="V241" s="187"/>
      <c r="W241" s="187"/>
      <c r="X241" s="187"/>
      <c r="Y241" s="187"/>
      <c r="Z241" s="187"/>
      <c r="AA241" s="187"/>
      <c r="AB241" s="187"/>
      <c r="AC241" s="187"/>
      <c r="AD241" s="187"/>
      <c r="AE241" s="187"/>
      <c r="AF241" s="187"/>
      <c r="AG241" s="187"/>
      <c r="AH241" s="187"/>
      <c r="AI241" s="187"/>
      <c r="AJ241" s="187"/>
      <c r="AK241" s="187"/>
      <c r="AL241" s="187"/>
      <c r="AM241" s="187"/>
      <c r="AN241" s="187"/>
      <c r="AO241" s="187"/>
      <c r="AP241" s="187"/>
      <c r="AQ241" s="187"/>
      <c r="AR241" s="187"/>
      <c r="AS241" s="187"/>
      <c r="AT241" s="187"/>
      <c r="AU241" s="187"/>
      <c r="AV241" s="187"/>
      <c r="AW241" s="187"/>
      <c r="AX241" s="187"/>
      <c r="AY241" s="187"/>
      <c r="AZ241" s="187"/>
      <c r="BA241" s="187"/>
      <c r="BB241" s="187"/>
      <c r="BC241" s="187"/>
      <c r="BD241" s="187"/>
      <c r="BE241" s="187"/>
      <c r="BF241" s="187"/>
      <c r="BG241" s="187"/>
      <c r="BH241" s="187"/>
      <c r="BI241" s="187"/>
      <c r="BJ241" s="187"/>
      <c r="BK241" s="187"/>
      <c r="BL241" s="187"/>
      <c r="BM241" s="187"/>
      <c r="BN241" s="187"/>
      <c r="BO241" s="187"/>
      <c r="BP241" s="187"/>
      <c r="BQ241" s="187"/>
      <c r="BR241" s="187"/>
      <c r="BS241" s="187"/>
      <c r="BT241" s="187"/>
      <c r="BU241" s="187"/>
      <c r="BV241" s="187"/>
      <c r="BW241" s="187"/>
      <c r="BX241" s="187"/>
      <c r="BY241" s="187"/>
      <c r="BZ241" s="187"/>
      <c r="CA241" s="187"/>
      <c r="CB241" s="187"/>
      <c r="CC241" s="187"/>
      <c r="CD241" s="187"/>
      <c r="CE241" s="187"/>
      <c r="CF241" s="187"/>
      <c r="CG241" s="187"/>
      <c r="CH241" s="187"/>
      <c r="CI241" s="187"/>
      <c r="CJ241" s="187"/>
      <c r="CK241" s="187"/>
      <c r="CL241" s="187"/>
      <c r="CM241" s="187"/>
      <c r="CN241" s="187"/>
      <c r="CO241" s="187"/>
      <c r="CP241" s="187"/>
      <c r="CQ241" s="187"/>
    </row>
    <row r="242" spans="1:95" s="374" customFormat="1" ht="15">
      <c r="A242" s="77"/>
      <c r="B242" s="446" t="s">
        <v>642</v>
      </c>
      <c r="C242" s="445">
        <v>3</v>
      </c>
      <c r="D242" s="445">
        <v>1</v>
      </c>
      <c r="E242" s="79" t="s">
        <v>18</v>
      </c>
      <c r="F242" s="79">
        <v>2</v>
      </c>
      <c r="G242" s="141">
        <v>16</v>
      </c>
      <c r="H242" s="77"/>
      <c r="I242" s="77"/>
      <c r="J242" s="77"/>
      <c r="K242" s="77"/>
      <c r="L242" s="77"/>
      <c r="M242" s="77"/>
      <c r="N242" s="187"/>
      <c r="O242" s="187"/>
      <c r="P242" s="187"/>
      <c r="Q242" s="187"/>
      <c r="R242" s="187"/>
      <c r="S242" s="187"/>
      <c r="T242" s="187"/>
      <c r="U242" s="187"/>
      <c r="V242" s="187"/>
      <c r="W242" s="187"/>
      <c r="X242" s="187"/>
      <c r="Y242" s="187"/>
      <c r="Z242" s="187"/>
      <c r="AA242" s="187"/>
      <c r="AB242" s="187"/>
      <c r="AC242" s="187"/>
      <c r="AD242" s="187"/>
      <c r="AE242" s="187"/>
      <c r="AF242" s="187"/>
      <c r="AG242" s="187"/>
      <c r="AH242" s="187"/>
      <c r="AI242" s="187"/>
      <c r="AJ242" s="187"/>
      <c r="AK242" s="187"/>
      <c r="AL242" s="187"/>
      <c r="AM242" s="187"/>
      <c r="AN242" s="187"/>
      <c r="AO242" s="187"/>
      <c r="AP242" s="187"/>
      <c r="AQ242" s="187"/>
      <c r="AR242" s="187"/>
      <c r="AS242" s="187"/>
      <c r="AT242" s="187"/>
      <c r="AU242" s="187"/>
      <c r="AV242" s="187"/>
      <c r="AW242" s="187"/>
      <c r="AX242" s="187"/>
      <c r="AY242" s="187"/>
      <c r="AZ242" s="187"/>
      <c r="BA242" s="187"/>
      <c r="BB242" s="187"/>
      <c r="BC242" s="187"/>
      <c r="BD242" s="187"/>
      <c r="BE242" s="187"/>
      <c r="BF242" s="187"/>
      <c r="BG242" s="187"/>
      <c r="BH242" s="187"/>
      <c r="BI242" s="187"/>
      <c r="BJ242" s="187"/>
      <c r="BK242" s="187"/>
      <c r="BL242" s="187"/>
      <c r="BM242" s="187"/>
      <c r="BN242" s="187"/>
      <c r="BO242" s="187"/>
      <c r="BP242" s="187"/>
      <c r="BQ242" s="187"/>
      <c r="BR242" s="187"/>
      <c r="BS242" s="187"/>
      <c r="BT242" s="187"/>
      <c r="BU242" s="187"/>
      <c r="BV242" s="187"/>
      <c r="BW242" s="187"/>
      <c r="BX242" s="187"/>
      <c r="BY242" s="187"/>
      <c r="BZ242" s="187"/>
      <c r="CA242" s="187"/>
      <c r="CB242" s="187"/>
      <c r="CC242" s="187"/>
      <c r="CD242" s="187"/>
      <c r="CE242" s="187"/>
      <c r="CF242" s="187"/>
      <c r="CG242" s="187"/>
      <c r="CH242" s="187"/>
      <c r="CI242" s="187"/>
      <c r="CJ242" s="187"/>
      <c r="CK242" s="187"/>
      <c r="CL242" s="187"/>
      <c r="CM242" s="187"/>
      <c r="CN242" s="187"/>
      <c r="CO242" s="187"/>
      <c r="CP242" s="187"/>
      <c r="CQ242" s="187"/>
    </row>
    <row r="243" spans="1:95" s="374" customFormat="1" ht="15">
      <c r="A243" s="77"/>
      <c r="B243" s="446" t="s">
        <v>643</v>
      </c>
      <c r="C243" s="445">
        <v>3</v>
      </c>
      <c r="D243" s="445">
        <v>1</v>
      </c>
      <c r="E243" s="79" t="s">
        <v>18</v>
      </c>
      <c r="F243" s="79">
        <v>2</v>
      </c>
      <c r="G243" s="141">
        <v>16</v>
      </c>
      <c r="H243" s="77"/>
      <c r="I243" s="77"/>
      <c r="J243" s="77"/>
      <c r="K243" s="77"/>
      <c r="L243" s="77"/>
      <c r="M243" s="77"/>
      <c r="N243" s="187"/>
      <c r="O243" s="187"/>
      <c r="P243" s="187"/>
      <c r="Q243" s="187"/>
      <c r="R243" s="187"/>
      <c r="S243" s="187"/>
      <c r="T243" s="187"/>
      <c r="U243" s="187"/>
      <c r="V243" s="187"/>
      <c r="W243" s="187"/>
      <c r="X243" s="187"/>
      <c r="Y243" s="187"/>
      <c r="Z243" s="187"/>
      <c r="AA243" s="187"/>
      <c r="AB243" s="187"/>
      <c r="AC243" s="187"/>
      <c r="AD243" s="187"/>
      <c r="AE243" s="187"/>
      <c r="AF243" s="187"/>
      <c r="AG243" s="187"/>
      <c r="AH243" s="187"/>
      <c r="AI243" s="187"/>
      <c r="AJ243" s="187"/>
      <c r="AK243" s="187"/>
      <c r="AL243" s="187"/>
      <c r="AM243" s="187"/>
      <c r="AN243" s="187"/>
      <c r="AO243" s="187"/>
      <c r="AP243" s="187"/>
      <c r="AQ243" s="187"/>
      <c r="AR243" s="187"/>
      <c r="AS243" s="187"/>
      <c r="AT243" s="187"/>
      <c r="AU243" s="187"/>
      <c r="AV243" s="187"/>
      <c r="AW243" s="187"/>
      <c r="AX243" s="187"/>
      <c r="AY243" s="187"/>
      <c r="AZ243" s="187"/>
      <c r="BA243" s="187"/>
      <c r="BB243" s="187"/>
      <c r="BC243" s="187"/>
      <c r="BD243" s="187"/>
      <c r="BE243" s="187"/>
      <c r="BF243" s="187"/>
      <c r="BG243" s="187"/>
      <c r="BH243" s="187"/>
      <c r="BI243" s="187"/>
      <c r="BJ243" s="187"/>
      <c r="BK243" s="187"/>
      <c r="BL243" s="187"/>
      <c r="BM243" s="187"/>
      <c r="BN243" s="187"/>
      <c r="BO243" s="187"/>
      <c r="BP243" s="187"/>
      <c r="BQ243" s="187"/>
      <c r="BR243" s="187"/>
      <c r="BS243" s="187"/>
      <c r="BT243" s="187"/>
      <c r="BU243" s="187"/>
      <c r="BV243" s="187"/>
      <c r="BW243" s="187"/>
      <c r="BX243" s="187"/>
      <c r="BY243" s="187"/>
      <c r="BZ243" s="187"/>
      <c r="CA243" s="187"/>
      <c r="CB243" s="187"/>
      <c r="CC243" s="187"/>
      <c r="CD243" s="187"/>
      <c r="CE243" s="187"/>
      <c r="CF243" s="187"/>
      <c r="CG243" s="187"/>
      <c r="CH243" s="187"/>
      <c r="CI243" s="187"/>
      <c r="CJ243" s="187"/>
      <c r="CK243" s="187"/>
      <c r="CL243" s="187"/>
      <c r="CM243" s="187"/>
      <c r="CN243" s="187"/>
      <c r="CO243" s="187"/>
      <c r="CP243" s="187"/>
      <c r="CQ243" s="187"/>
    </row>
    <row r="244" spans="1:95" s="374" customFormat="1" ht="15">
      <c r="A244" s="77"/>
      <c r="B244" s="359" t="s">
        <v>607</v>
      </c>
      <c r="C244" s="445">
        <v>3</v>
      </c>
      <c r="D244" s="445"/>
      <c r="E244" s="79" t="s">
        <v>18</v>
      </c>
      <c r="F244" s="79">
        <v>2</v>
      </c>
      <c r="G244" s="141">
        <v>16</v>
      </c>
      <c r="H244" s="77"/>
      <c r="I244" s="77"/>
      <c r="J244" s="77"/>
      <c r="K244" s="77"/>
      <c r="L244" s="77"/>
      <c r="M244" s="77"/>
      <c r="N244" s="187"/>
      <c r="O244" s="187"/>
      <c r="P244" s="187"/>
      <c r="Q244" s="187"/>
      <c r="R244" s="187"/>
      <c r="S244" s="187"/>
      <c r="T244" s="187"/>
      <c r="U244" s="187"/>
      <c r="V244" s="187"/>
      <c r="W244" s="187"/>
      <c r="X244" s="187"/>
      <c r="Y244" s="187"/>
      <c r="Z244" s="187"/>
      <c r="AA244" s="187"/>
      <c r="AB244" s="187"/>
      <c r="AC244" s="187"/>
      <c r="AD244" s="187"/>
      <c r="AE244" s="187"/>
      <c r="AF244" s="187"/>
      <c r="AG244" s="187"/>
      <c r="AH244" s="187"/>
      <c r="AI244" s="187"/>
      <c r="AJ244" s="187"/>
      <c r="AK244" s="187"/>
      <c r="AL244" s="187"/>
      <c r="AM244" s="187"/>
      <c r="AN244" s="187"/>
      <c r="AO244" s="187"/>
      <c r="AP244" s="187"/>
      <c r="AQ244" s="187"/>
      <c r="AR244" s="187"/>
      <c r="AS244" s="187"/>
      <c r="AT244" s="187"/>
      <c r="AU244" s="187"/>
      <c r="AV244" s="187"/>
      <c r="AW244" s="187"/>
      <c r="AX244" s="187"/>
      <c r="AY244" s="187"/>
      <c r="AZ244" s="187"/>
      <c r="BA244" s="187"/>
      <c r="BB244" s="187"/>
      <c r="BC244" s="187"/>
      <c r="BD244" s="187"/>
      <c r="BE244" s="187"/>
      <c r="BF244" s="187"/>
      <c r="BG244" s="187"/>
      <c r="BH244" s="187"/>
      <c r="BI244" s="187"/>
      <c r="BJ244" s="187"/>
      <c r="BK244" s="187"/>
      <c r="BL244" s="187"/>
      <c r="BM244" s="187"/>
      <c r="BN244" s="187"/>
      <c r="BO244" s="187"/>
      <c r="BP244" s="187"/>
      <c r="BQ244" s="187"/>
      <c r="BR244" s="187"/>
      <c r="BS244" s="187"/>
      <c r="BT244" s="187"/>
      <c r="BU244" s="187"/>
      <c r="BV244" s="187"/>
      <c r="BW244" s="187"/>
      <c r="BX244" s="187"/>
      <c r="BY244" s="187"/>
      <c r="BZ244" s="187"/>
      <c r="CA244" s="187"/>
      <c r="CB244" s="187"/>
      <c r="CC244" s="187"/>
      <c r="CD244" s="187"/>
      <c r="CE244" s="187"/>
      <c r="CF244" s="187"/>
      <c r="CG244" s="187"/>
      <c r="CH244" s="187"/>
      <c r="CI244" s="187"/>
      <c r="CJ244" s="187"/>
      <c r="CK244" s="187"/>
      <c r="CL244" s="187"/>
      <c r="CM244" s="187"/>
      <c r="CN244" s="187"/>
      <c r="CO244" s="187"/>
      <c r="CP244" s="187"/>
      <c r="CQ244" s="187"/>
    </row>
    <row r="245" spans="1:95" s="374" customFormat="1" ht="15">
      <c r="A245" s="77"/>
      <c r="B245" s="430"/>
      <c r="C245" s="465">
        <f>SUM(C240:C244)</f>
        <v>15</v>
      </c>
      <c r="D245" s="466"/>
      <c r="E245" s="42"/>
      <c r="F245" s="79">
        <v>2</v>
      </c>
      <c r="G245" s="141">
        <v>16</v>
      </c>
      <c r="H245" s="77"/>
      <c r="I245" s="77"/>
      <c r="J245" s="77"/>
      <c r="K245" s="77"/>
      <c r="L245" s="77"/>
      <c r="M245" s="77"/>
      <c r="N245" s="187"/>
      <c r="O245" s="187"/>
      <c r="P245" s="187"/>
      <c r="Q245" s="187"/>
      <c r="R245" s="187"/>
      <c r="S245" s="187"/>
      <c r="T245" s="187"/>
      <c r="U245" s="187"/>
      <c r="V245" s="187"/>
      <c r="W245" s="187"/>
      <c r="X245" s="187"/>
      <c r="Y245" s="187"/>
      <c r="Z245" s="187"/>
      <c r="AA245" s="187"/>
      <c r="AB245" s="187"/>
      <c r="AC245" s="187"/>
      <c r="AD245" s="187"/>
      <c r="AE245" s="187"/>
      <c r="AF245" s="187"/>
      <c r="AG245" s="187"/>
      <c r="AH245" s="187"/>
      <c r="AI245" s="187"/>
      <c r="AJ245" s="187"/>
      <c r="AK245" s="187"/>
      <c r="AL245" s="187"/>
      <c r="AM245" s="187"/>
      <c r="AN245" s="187"/>
      <c r="AO245" s="187"/>
      <c r="AP245" s="187"/>
      <c r="AQ245" s="187"/>
      <c r="AR245" s="187"/>
      <c r="AS245" s="187"/>
      <c r="AT245" s="187"/>
      <c r="AU245" s="187"/>
      <c r="AV245" s="187"/>
      <c r="AW245" s="187"/>
      <c r="AX245" s="187"/>
      <c r="AY245" s="187"/>
      <c r="AZ245" s="187"/>
      <c r="BA245" s="187"/>
      <c r="BB245" s="187"/>
      <c r="BC245" s="187"/>
      <c r="BD245" s="187"/>
      <c r="BE245" s="187"/>
      <c r="BF245" s="187"/>
      <c r="BG245" s="187"/>
      <c r="BH245" s="187"/>
      <c r="BI245" s="187"/>
      <c r="BJ245" s="187"/>
      <c r="BK245" s="187"/>
      <c r="BL245" s="187"/>
      <c r="BM245" s="187"/>
      <c r="BN245" s="187"/>
      <c r="BO245" s="187"/>
      <c r="BP245" s="187"/>
      <c r="BQ245" s="187"/>
      <c r="BR245" s="187"/>
      <c r="BS245" s="187"/>
      <c r="BT245" s="187"/>
      <c r="BU245" s="187"/>
      <c r="BV245" s="187"/>
      <c r="BW245" s="187"/>
      <c r="BX245" s="187"/>
      <c r="BY245" s="187"/>
      <c r="BZ245" s="187"/>
      <c r="CA245" s="187"/>
      <c r="CB245" s="187"/>
      <c r="CC245" s="187"/>
      <c r="CD245" s="187"/>
      <c r="CE245" s="187"/>
      <c r="CF245" s="187"/>
      <c r="CG245" s="187"/>
      <c r="CH245" s="187"/>
      <c r="CI245" s="187"/>
      <c r="CJ245" s="187"/>
      <c r="CK245" s="187"/>
      <c r="CL245" s="187"/>
      <c r="CM245" s="187"/>
      <c r="CN245" s="187"/>
      <c r="CO245" s="187"/>
      <c r="CP245" s="187"/>
      <c r="CQ245" s="187"/>
    </row>
    <row r="246" spans="1:95" s="374" customFormat="1" ht="15">
      <c r="A246" s="77"/>
      <c r="B246" s="363" t="s">
        <v>644</v>
      </c>
      <c r="C246" s="355">
        <v>3</v>
      </c>
      <c r="D246" s="357">
        <v>0</v>
      </c>
      <c r="E246" s="79" t="s">
        <v>317</v>
      </c>
      <c r="F246" s="79">
        <v>2</v>
      </c>
      <c r="G246" s="141">
        <v>16</v>
      </c>
      <c r="H246" s="77"/>
      <c r="I246" s="77"/>
      <c r="J246" s="77"/>
      <c r="K246" s="77"/>
      <c r="L246" s="77"/>
      <c r="M246" s="77"/>
      <c r="N246" s="187"/>
      <c r="O246" s="187"/>
      <c r="P246" s="187"/>
      <c r="Q246" s="187"/>
      <c r="R246" s="187"/>
      <c r="S246" s="187"/>
      <c r="T246" s="187"/>
      <c r="U246" s="187"/>
      <c r="V246" s="187"/>
      <c r="W246" s="187"/>
      <c r="X246" s="187"/>
      <c r="Y246" s="187"/>
      <c r="Z246" s="187"/>
      <c r="AA246" s="187"/>
      <c r="AB246" s="187"/>
      <c r="AC246" s="187"/>
      <c r="AD246" s="187"/>
      <c r="AE246" s="187"/>
      <c r="AF246" s="187"/>
      <c r="AG246" s="187"/>
      <c r="AH246" s="187"/>
      <c r="AI246" s="187"/>
      <c r="AJ246" s="187"/>
      <c r="AK246" s="187"/>
      <c r="AL246" s="187"/>
      <c r="AM246" s="187"/>
      <c r="AN246" s="187"/>
      <c r="AO246" s="187"/>
      <c r="AP246" s="187"/>
      <c r="AQ246" s="187"/>
      <c r="AR246" s="187"/>
      <c r="AS246" s="187"/>
      <c r="AT246" s="187"/>
      <c r="AU246" s="187"/>
      <c r="AV246" s="187"/>
      <c r="AW246" s="187"/>
      <c r="AX246" s="187"/>
      <c r="AY246" s="187"/>
      <c r="AZ246" s="187"/>
      <c r="BA246" s="187"/>
      <c r="BB246" s="187"/>
      <c r="BC246" s="187"/>
      <c r="BD246" s="187"/>
      <c r="BE246" s="187"/>
      <c r="BF246" s="187"/>
      <c r="BG246" s="187"/>
      <c r="BH246" s="187"/>
      <c r="BI246" s="187"/>
      <c r="BJ246" s="187"/>
      <c r="BK246" s="187"/>
      <c r="BL246" s="187"/>
      <c r="BM246" s="187"/>
      <c r="BN246" s="187"/>
      <c r="BO246" s="187"/>
      <c r="BP246" s="187"/>
      <c r="BQ246" s="187"/>
      <c r="BR246" s="187"/>
      <c r="BS246" s="187"/>
      <c r="BT246" s="187"/>
      <c r="BU246" s="187"/>
      <c r="BV246" s="187"/>
      <c r="BW246" s="187"/>
      <c r="BX246" s="187"/>
      <c r="BY246" s="187"/>
      <c r="BZ246" s="187"/>
      <c r="CA246" s="187"/>
      <c r="CB246" s="187"/>
      <c r="CC246" s="187"/>
      <c r="CD246" s="187"/>
      <c r="CE246" s="187"/>
      <c r="CF246" s="187"/>
      <c r="CG246" s="187"/>
      <c r="CH246" s="187"/>
      <c r="CI246" s="187"/>
      <c r="CJ246" s="187"/>
      <c r="CK246" s="187"/>
      <c r="CL246" s="187"/>
      <c r="CM246" s="187"/>
      <c r="CN246" s="187"/>
      <c r="CO246" s="187"/>
      <c r="CP246" s="187"/>
      <c r="CQ246" s="187"/>
    </row>
    <row r="247" spans="1:95" s="374" customFormat="1" ht="15">
      <c r="A247" s="77"/>
      <c r="B247" s="363" t="s">
        <v>645</v>
      </c>
      <c r="C247" s="355">
        <v>3</v>
      </c>
      <c r="D247" s="357"/>
      <c r="E247" s="79" t="s">
        <v>317</v>
      </c>
      <c r="F247" s="79">
        <v>2</v>
      </c>
      <c r="G247" s="141">
        <v>16</v>
      </c>
      <c r="H247" s="77"/>
      <c r="I247" s="77"/>
      <c r="J247" s="77"/>
      <c r="K247" s="77"/>
      <c r="L247" s="77"/>
      <c r="M247" s="77"/>
      <c r="N247" s="187"/>
      <c r="O247" s="187"/>
      <c r="P247" s="187"/>
      <c r="Q247" s="187"/>
      <c r="R247" s="187"/>
      <c r="S247" s="187"/>
      <c r="T247" s="187"/>
      <c r="U247" s="187"/>
      <c r="V247" s="187"/>
      <c r="W247" s="187"/>
      <c r="X247" s="187"/>
      <c r="Y247" s="187"/>
      <c r="Z247" s="187"/>
      <c r="AA247" s="187"/>
      <c r="AB247" s="187"/>
      <c r="AC247" s="187"/>
      <c r="AD247" s="187"/>
      <c r="AE247" s="187"/>
      <c r="AF247" s="187"/>
      <c r="AG247" s="187"/>
      <c r="AH247" s="187"/>
      <c r="AI247" s="187"/>
      <c r="AJ247" s="187"/>
      <c r="AK247" s="187"/>
      <c r="AL247" s="187"/>
      <c r="AM247" s="187"/>
      <c r="AN247" s="187"/>
      <c r="AO247" s="187"/>
      <c r="AP247" s="187"/>
      <c r="AQ247" s="187"/>
      <c r="AR247" s="187"/>
      <c r="AS247" s="187"/>
      <c r="AT247" s="187"/>
      <c r="AU247" s="187"/>
      <c r="AV247" s="187"/>
      <c r="AW247" s="187"/>
      <c r="AX247" s="187"/>
      <c r="AY247" s="187"/>
      <c r="AZ247" s="187"/>
      <c r="BA247" s="187"/>
      <c r="BB247" s="187"/>
      <c r="BC247" s="187"/>
      <c r="BD247" s="187"/>
      <c r="BE247" s="187"/>
      <c r="BF247" s="187"/>
      <c r="BG247" s="187"/>
      <c r="BH247" s="187"/>
      <c r="BI247" s="187"/>
      <c r="BJ247" s="187"/>
      <c r="BK247" s="187"/>
      <c r="BL247" s="187"/>
      <c r="BM247" s="187"/>
      <c r="BN247" s="187"/>
      <c r="BO247" s="187"/>
      <c r="BP247" s="187"/>
      <c r="BQ247" s="187"/>
      <c r="BR247" s="187"/>
      <c r="BS247" s="187"/>
      <c r="BT247" s="187"/>
      <c r="BU247" s="187"/>
      <c r="BV247" s="187"/>
      <c r="BW247" s="187"/>
      <c r="BX247" s="187"/>
      <c r="BY247" s="187"/>
      <c r="BZ247" s="187"/>
      <c r="CA247" s="187"/>
      <c r="CB247" s="187"/>
      <c r="CC247" s="187"/>
      <c r="CD247" s="187"/>
      <c r="CE247" s="187"/>
      <c r="CF247" s="187"/>
      <c r="CG247" s="187"/>
      <c r="CH247" s="187"/>
      <c r="CI247" s="187"/>
      <c r="CJ247" s="187"/>
      <c r="CK247" s="187"/>
      <c r="CL247" s="187"/>
      <c r="CM247" s="187"/>
      <c r="CN247" s="187"/>
      <c r="CO247" s="187"/>
      <c r="CP247" s="187"/>
      <c r="CQ247" s="187"/>
    </row>
    <row r="248" spans="1:95" s="374" customFormat="1" ht="15">
      <c r="A248" s="77"/>
      <c r="B248" s="363" t="s">
        <v>646</v>
      </c>
      <c r="C248" s="364">
        <v>3</v>
      </c>
      <c r="D248" s="357">
        <v>1</v>
      </c>
      <c r="E248" s="79" t="s">
        <v>317</v>
      </c>
      <c r="F248" s="79">
        <v>2</v>
      </c>
      <c r="G248" s="141">
        <v>16</v>
      </c>
      <c r="H248" s="77"/>
      <c r="I248" s="77"/>
      <c r="J248" s="77"/>
      <c r="K248" s="77"/>
      <c r="L248" s="77"/>
      <c r="M248" s="77"/>
      <c r="N248" s="187"/>
      <c r="O248" s="187"/>
      <c r="P248" s="187"/>
      <c r="Q248" s="187"/>
      <c r="R248" s="187"/>
      <c r="S248" s="187"/>
      <c r="T248" s="187"/>
      <c r="U248" s="187"/>
      <c r="V248" s="187"/>
      <c r="W248" s="187"/>
      <c r="X248" s="187"/>
      <c r="Y248" s="187"/>
      <c r="Z248" s="187"/>
      <c r="AA248" s="187"/>
      <c r="AB248" s="187"/>
      <c r="AC248" s="187"/>
      <c r="AD248" s="187"/>
      <c r="AE248" s="187"/>
      <c r="AF248" s="187"/>
      <c r="AG248" s="187"/>
      <c r="AH248" s="187"/>
      <c r="AI248" s="187"/>
      <c r="AJ248" s="187"/>
      <c r="AK248" s="187"/>
      <c r="AL248" s="187"/>
      <c r="AM248" s="187"/>
      <c r="AN248" s="187"/>
      <c r="AO248" s="187"/>
      <c r="AP248" s="187"/>
      <c r="AQ248" s="187"/>
      <c r="AR248" s="187"/>
      <c r="AS248" s="187"/>
      <c r="AT248" s="187"/>
      <c r="AU248" s="187"/>
      <c r="AV248" s="187"/>
      <c r="AW248" s="187"/>
      <c r="AX248" s="187"/>
      <c r="AY248" s="187"/>
      <c r="AZ248" s="187"/>
      <c r="BA248" s="187"/>
      <c r="BB248" s="187"/>
      <c r="BC248" s="187"/>
      <c r="BD248" s="187"/>
      <c r="BE248" s="187"/>
      <c r="BF248" s="187"/>
      <c r="BG248" s="187"/>
      <c r="BH248" s="187"/>
      <c r="BI248" s="187"/>
      <c r="BJ248" s="187"/>
      <c r="BK248" s="187"/>
      <c r="BL248" s="187"/>
      <c r="BM248" s="187"/>
      <c r="BN248" s="187"/>
      <c r="BO248" s="187"/>
      <c r="BP248" s="187"/>
      <c r="BQ248" s="187"/>
      <c r="BR248" s="187"/>
      <c r="BS248" s="187"/>
      <c r="BT248" s="187"/>
      <c r="BU248" s="187"/>
      <c r="BV248" s="187"/>
      <c r="BW248" s="187"/>
      <c r="BX248" s="187"/>
      <c r="BY248" s="187"/>
      <c r="BZ248" s="187"/>
      <c r="CA248" s="187"/>
      <c r="CB248" s="187"/>
      <c r="CC248" s="187"/>
      <c r="CD248" s="187"/>
      <c r="CE248" s="187"/>
      <c r="CF248" s="187"/>
      <c r="CG248" s="187"/>
      <c r="CH248" s="187"/>
      <c r="CI248" s="187"/>
      <c r="CJ248" s="187"/>
      <c r="CK248" s="187"/>
      <c r="CL248" s="187"/>
      <c r="CM248" s="187"/>
      <c r="CN248" s="187"/>
      <c r="CO248" s="187"/>
      <c r="CP248" s="187"/>
      <c r="CQ248" s="187"/>
    </row>
    <row r="249" spans="1:95" s="374" customFormat="1" ht="30">
      <c r="A249" s="77"/>
      <c r="B249" s="72" t="s">
        <v>647</v>
      </c>
      <c r="C249" s="355">
        <v>3</v>
      </c>
      <c r="D249" s="357">
        <v>1</v>
      </c>
      <c r="E249" s="79" t="s">
        <v>317</v>
      </c>
      <c r="F249" s="79">
        <v>2</v>
      </c>
      <c r="G249" s="141">
        <v>16</v>
      </c>
      <c r="H249" s="77"/>
      <c r="I249" s="77"/>
      <c r="J249" s="77"/>
      <c r="K249" s="77"/>
      <c r="L249" s="77"/>
      <c r="M249" s="77"/>
      <c r="N249" s="187"/>
      <c r="O249" s="187"/>
      <c r="P249" s="187"/>
      <c r="Q249" s="187"/>
      <c r="R249" s="187"/>
      <c r="S249" s="187"/>
      <c r="T249" s="187"/>
      <c r="U249" s="187"/>
      <c r="V249" s="187"/>
      <c r="W249" s="187"/>
      <c r="X249" s="187"/>
      <c r="Y249" s="187"/>
      <c r="Z249" s="187"/>
      <c r="AA249" s="187"/>
      <c r="AB249" s="187"/>
      <c r="AC249" s="187"/>
      <c r="AD249" s="187"/>
      <c r="AE249" s="187"/>
      <c r="AF249" s="187"/>
      <c r="AG249" s="187"/>
      <c r="AH249" s="187"/>
      <c r="AI249" s="187"/>
      <c r="AJ249" s="187"/>
      <c r="AK249" s="187"/>
      <c r="AL249" s="187"/>
      <c r="AM249" s="187"/>
      <c r="AN249" s="187"/>
      <c r="AO249" s="187"/>
      <c r="AP249" s="187"/>
      <c r="AQ249" s="187"/>
      <c r="AR249" s="187"/>
      <c r="AS249" s="187"/>
      <c r="AT249" s="187"/>
      <c r="AU249" s="187"/>
      <c r="AV249" s="187"/>
      <c r="AW249" s="187"/>
      <c r="AX249" s="187"/>
      <c r="AY249" s="187"/>
      <c r="AZ249" s="187"/>
      <c r="BA249" s="187"/>
      <c r="BB249" s="187"/>
      <c r="BC249" s="187"/>
      <c r="BD249" s="187"/>
      <c r="BE249" s="187"/>
      <c r="BF249" s="187"/>
      <c r="BG249" s="187"/>
      <c r="BH249" s="187"/>
      <c r="BI249" s="187"/>
      <c r="BJ249" s="187"/>
      <c r="BK249" s="187"/>
      <c r="BL249" s="187"/>
      <c r="BM249" s="187"/>
      <c r="BN249" s="187"/>
      <c r="BO249" s="187"/>
      <c r="BP249" s="187"/>
      <c r="BQ249" s="187"/>
      <c r="BR249" s="187"/>
      <c r="BS249" s="187"/>
      <c r="BT249" s="187"/>
      <c r="BU249" s="187"/>
      <c r="BV249" s="187"/>
      <c r="BW249" s="187"/>
      <c r="BX249" s="187"/>
      <c r="BY249" s="187"/>
      <c r="BZ249" s="187"/>
      <c r="CA249" s="187"/>
      <c r="CB249" s="187"/>
      <c r="CC249" s="187"/>
      <c r="CD249" s="187"/>
      <c r="CE249" s="187"/>
      <c r="CF249" s="187"/>
      <c r="CG249" s="187"/>
      <c r="CH249" s="187"/>
      <c r="CI249" s="187"/>
      <c r="CJ249" s="187"/>
      <c r="CK249" s="187"/>
      <c r="CL249" s="187"/>
      <c r="CM249" s="187"/>
      <c r="CN249" s="187"/>
      <c r="CO249" s="187"/>
      <c r="CP249" s="187"/>
      <c r="CQ249" s="187"/>
    </row>
    <row r="250" spans="1:95" s="374" customFormat="1" ht="15">
      <c r="A250" s="77"/>
      <c r="B250" s="363" t="s">
        <v>316</v>
      </c>
      <c r="C250" s="355">
        <v>3</v>
      </c>
      <c r="D250" s="357">
        <v>1</v>
      </c>
      <c r="E250" s="79" t="s">
        <v>317</v>
      </c>
      <c r="F250" s="79">
        <v>2</v>
      </c>
      <c r="G250" s="141">
        <v>16</v>
      </c>
      <c r="H250" s="77"/>
      <c r="I250" s="77"/>
      <c r="J250" s="77"/>
      <c r="K250" s="77"/>
      <c r="L250" s="77"/>
      <c r="M250" s="77"/>
      <c r="N250" s="187"/>
      <c r="O250" s="187"/>
      <c r="P250" s="187"/>
      <c r="Q250" s="187"/>
      <c r="R250" s="187"/>
      <c r="S250" s="187"/>
      <c r="T250" s="187"/>
      <c r="U250" s="187"/>
      <c r="V250" s="187"/>
      <c r="W250" s="187"/>
      <c r="X250" s="187"/>
      <c r="Y250" s="187"/>
      <c r="Z250" s="187"/>
      <c r="AA250" s="187"/>
      <c r="AB250" s="187"/>
      <c r="AC250" s="187"/>
      <c r="AD250" s="187"/>
      <c r="AE250" s="187"/>
      <c r="AF250" s="187"/>
      <c r="AG250" s="187"/>
      <c r="AH250" s="187"/>
      <c r="AI250" s="187"/>
      <c r="AJ250" s="187"/>
      <c r="AK250" s="187"/>
      <c r="AL250" s="187"/>
      <c r="AM250" s="187"/>
      <c r="AN250" s="187"/>
      <c r="AO250" s="187"/>
      <c r="AP250" s="187"/>
      <c r="AQ250" s="187"/>
      <c r="AR250" s="187"/>
      <c r="AS250" s="187"/>
      <c r="AT250" s="187"/>
      <c r="AU250" s="187"/>
      <c r="AV250" s="187"/>
      <c r="AW250" s="187"/>
      <c r="AX250" s="187"/>
      <c r="AY250" s="187"/>
      <c r="AZ250" s="187"/>
      <c r="BA250" s="187"/>
      <c r="BB250" s="187"/>
      <c r="BC250" s="187"/>
      <c r="BD250" s="187"/>
      <c r="BE250" s="187"/>
      <c r="BF250" s="187"/>
      <c r="BG250" s="187"/>
      <c r="BH250" s="187"/>
      <c r="BI250" s="187"/>
      <c r="BJ250" s="187"/>
      <c r="BK250" s="187"/>
      <c r="BL250" s="187"/>
      <c r="BM250" s="187"/>
      <c r="BN250" s="187"/>
      <c r="BO250" s="187"/>
      <c r="BP250" s="187"/>
      <c r="BQ250" s="187"/>
      <c r="BR250" s="187"/>
      <c r="BS250" s="187"/>
      <c r="BT250" s="187"/>
      <c r="BU250" s="187"/>
      <c r="BV250" s="187"/>
      <c r="BW250" s="187"/>
      <c r="BX250" s="187"/>
      <c r="BY250" s="187"/>
      <c r="BZ250" s="187"/>
      <c r="CA250" s="187"/>
      <c r="CB250" s="187"/>
      <c r="CC250" s="187"/>
      <c r="CD250" s="187"/>
      <c r="CE250" s="187"/>
      <c r="CF250" s="187"/>
      <c r="CG250" s="187"/>
      <c r="CH250" s="187"/>
      <c r="CI250" s="187"/>
      <c r="CJ250" s="187"/>
      <c r="CK250" s="187"/>
      <c r="CL250" s="187"/>
      <c r="CM250" s="187"/>
      <c r="CN250" s="187"/>
      <c r="CO250" s="187"/>
      <c r="CP250" s="187"/>
      <c r="CQ250" s="187"/>
    </row>
    <row r="251" spans="1:95" s="374" customFormat="1" ht="15">
      <c r="A251" s="77"/>
      <c r="B251" s="467"/>
      <c r="C251" s="464">
        <f>SUM(C246:C250)</f>
        <v>15</v>
      </c>
      <c r="D251" s="360"/>
      <c r="E251" s="42"/>
      <c r="F251" s="79">
        <v>2</v>
      </c>
      <c r="G251" s="141">
        <v>16</v>
      </c>
      <c r="H251" s="77"/>
      <c r="I251" s="77"/>
      <c r="J251" s="77"/>
      <c r="K251" s="77"/>
      <c r="L251" s="77"/>
      <c r="M251" s="77"/>
      <c r="N251" s="187"/>
      <c r="O251" s="187"/>
      <c r="P251" s="187"/>
      <c r="Q251" s="187"/>
      <c r="R251" s="187"/>
      <c r="S251" s="187"/>
      <c r="T251" s="187"/>
      <c r="U251" s="187"/>
      <c r="V251" s="187"/>
      <c r="W251" s="187"/>
      <c r="X251" s="187"/>
      <c r="Y251" s="187"/>
      <c r="Z251" s="187"/>
      <c r="AA251" s="187"/>
      <c r="AB251" s="187"/>
      <c r="AC251" s="187"/>
      <c r="AD251" s="187"/>
      <c r="AE251" s="187"/>
      <c r="AF251" s="187"/>
      <c r="AG251" s="187"/>
      <c r="AH251" s="187"/>
      <c r="AI251" s="187"/>
      <c r="AJ251" s="187"/>
      <c r="AK251" s="187"/>
      <c r="AL251" s="187"/>
      <c r="AM251" s="187"/>
      <c r="AN251" s="187"/>
      <c r="AO251" s="187"/>
      <c r="AP251" s="187"/>
      <c r="AQ251" s="187"/>
      <c r="AR251" s="187"/>
      <c r="AS251" s="187"/>
      <c r="AT251" s="187"/>
      <c r="AU251" s="187"/>
      <c r="AV251" s="187"/>
      <c r="AW251" s="187"/>
      <c r="AX251" s="187"/>
      <c r="AY251" s="187"/>
      <c r="AZ251" s="187"/>
      <c r="BA251" s="187"/>
      <c r="BB251" s="187"/>
      <c r="BC251" s="187"/>
      <c r="BD251" s="187"/>
      <c r="BE251" s="187"/>
      <c r="BF251" s="187"/>
      <c r="BG251" s="187"/>
      <c r="BH251" s="187"/>
      <c r="BI251" s="187"/>
      <c r="BJ251" s="187"/>
      <c r="BK251" s="187"/>
      <c r="BL251" s="187"/>
      <c r="BM251" s="187"/>
      <c r="BN251" s="187"/>
      <c r="BO251" s="187"/>
      <c r="BP251" s="187"/>
      <c r="BQ251" s="187"/>
      <c r="BR251" s="187"/>
      <c r="BS251" s="187"/>
      <c r="BT251" s="187"/>
      <c r="BU251" s="187"/>
      <c r="BV251" s="187"/>
      <c r="BW251" s="187"/>
      <c r="BX251" s="187"/>
      <c r="BY251" s="187"/>
      <c r="BZ251" s="187"/>
      <c r="CA251" s="187"/>
      <c r="CB251" s="187"/>
      <c r="CC251" s="187"/>
      <c r="CD251" s="187"/>
      <c r="CE251" s="187"/>
      <c r="CF251" s="187"/>
      <c r="CG251" s="187"/>
      <c r="CH251" s="187"/>
      <c r="CI251" s="187"/>
      <c r="CJ251" s="187"/>
      <c r="CK251" s="187"/>
      <c r="CL251" s="187"/>
      <c r="CM251" s="187"/>
      <c r="CN251" s="187"/>
      <c r="CO251" s="187"/>
      <c r="CP251" s="187"/>
      <c r="CQ251" s="187"/>
    </row>
    <row r="252" spans="1:95" s="374" customFormat="1" ht="15">
      <c r="A252" s="77"/>
      <c r="B252" s="447" t="s">
        <v>648</v>
      </c>
      <c r="C252" s="448">
        <v>3</v>
      </c>
      <c r="D252" s="449"/>
      <c r="E252" s="79" t="s">
        <v>321</v>
      </c>
      <c r="F252" s="79">
        <v>2</v>
      </c>
      <c r="G252" s="141">
        <v>16</v>
      </c>
      <c r="H252" s="77"/>
      <c r="I252" s="77"/>
      <c r="J252" s="77"/>
      <c r="K252" s="77"/>
      <c r="L252" s="77"/>
      <c r="M252" s="77"/>
      <c r="N252" s="187"/>
      <c r="O252" s="187"/>
      <c r="P252" s="187"/>
      <c r="Q252" s="187"/>
      <c r="R252" s="187"/>
      <c r="S252" s="187"/>
      <c r="T252" s="187"/>
      <c r="U252" s="187"/>
      <c r="V252" s="187"/>
      <c r="W252" s="187"/>
      <c r="X252" s="187"/>
      <c r="Y252" s="187"/>
      <c r="Z252" s="187"/>
      <c r="AA252" s="187"/>
      <c r="AB252" s="187"/>
      <c r="AC252" s="187"/>
      <c r="AD252" s="187"/>
      <c r="AE252" s="187"/>
      <c r="AF252" s="187"/>
      <c r="AG252" s="187"/>
      <c r="AH252" s="187"/>
      <c r="AI252" s="187"/>
      <c r="AJ252" s="187"/>
      <c r="AK252" s="187"/>
      <c r="AL252" s="187"/>
      <c r="AM252" s="187"/>
      <c r="AN252" s="187"/>
      <c r="AO252" s="187"/>
      <c r="AP252" s="187"/>
      <c r="AQ252" s="187"/>
      <c r="AR252" s="187"/>
      <c r="AS252" s="187"/>
      <c r="AT252" s="187"/>
      <c r="AU252" s="187"/>
      <c r="AV252" s="187"/>
      <c r="AW252" s="187"/>
      <c r="AX252" s="187"/>
      <c r="AY252" s="187"/>
      <c r="AZ252" s="187"/>
      <c r="BA252" s="187"/>
      <c r="BB252" s="187"/>
      <c r="BC252" s="187"/>
      <c r="BD252" s="187"/>
      <c r="BE252" s="187"/>
      <c r="BF252" s="187"/>
      <c r="BG252" s="187"/>
      <c r="BH252" s="187"/>
      <c r="BI252" s="187"/>
      <c r="BJ252" s="187"/>
      <c r="BK252" s="187"/>
      <c r="BL252" s="187"/>
      <c r="BM252" s="187"/>
      <c r="BN252" s="187"/>
      <c r="BO252" s="187"/>
      <c r="BP252" s="187"/>
      <c r="BQ252" s="187"/>
      <c r="BR252" s="187"/>
      <c r="BS252" s="187"/>
      <c r="BT252" s="187"/>
      <c r="BU252" s="187"/>
      <c r="BV252" s="187"/>
      <c r="BW252" s="187"/>
      <c r="BX252" s="187"/>
      <c r="BY252" s="187"/>
      <c r="BZ252" s="187"/>
      <c r="CA252" s="187"/>
      <c r="CB252" s="187"/>
      <c r="CC252" s="187"/>
      <c r="CD252" s="187"/>
      <c r="CE252" s="187"/>
      <c r="CF252" s="187"/>
      <c r="CG252" s="187"/>
      <c r="CH252" s="187"/>
      <c r="CI252" s="187"/>
      <c r="CJ252" s="187"/>
      <c r="CK252" s="187"/>
      <c r="CL252" s="187"/>
      <c r="CM252" s="187"/>
      <c r="CN252" s="187"/>
      <c r="CO252" s="187"/>
      <c r="CP252" s="187"/>
      <c r="CQ252" s="187"/>
    </row>
    <row r="253" spans="1:95" s="374" customFormat="1" ht="15">
      <c r="A253" s="77"/>
      <c r="B253" s="450" t="s">
        <v>649</v>
      </c>
      <c r="C253" s="448">
        <v>3</v>
      </c>
      <c r="D253" s="449"/>
      <c r="E253" s="79" t="s">
        <v>321</v>
      </c>
      <c r="F253" s="79">
        <v>2</v>
      </c>
      <c r="G253" s="141">
        <v>16</v>
      </c>
      <c r="H253" s="77"/>
      <c r="I253" s="77"/>
      <c r="J253" s="77"/>
      <c r="K253" s="77"/>
      <c r="L253" s="77"/>
      <c r="M253" s="77"/>
      <c r="N253" s="187"/>
      <c r="O253" s="187"/>
      <c r="P253" s="187"/>
      <c r="Q253" s="187"/>
      <c r="R253" s="187"/>
      <c r="S253" s="187"/>
      <c r="T253" s="187"/>
      <c r="U253" s="187"/>
      <c r="V253" s="187"/>
      <c r="W253" s="187"/>
      <c r="X253" s="187"/>
      <c r="Y253" s="187"/>
      <c r="Z253" s="187"/>
      <c r="AA253" s="187"/>
      <c r="AB253" s="187"/>
      <c r="AC253" s="187"/>
      <c r="AD253" s="187"/>
      <c r="AE253" s="187"/>
      <c r="AF253" s="187"/>
      <c r="AG253" s="187"/>
      <c r="AH253" s="187"/>
      <c r="AI253" s="187"/>
      <c r="AJ253" s="187"/>
      <c r="AK253" s="187"/>
      <c r="AL253" s="187"/>
      <c r="AM253" s="187"/>
      <c r="AN253" s="187"/>
      <c r="AO253" s="187"/>
      <c r="AP253" s="187"/>
      <c r="AQ253" s="187"/>
      <c r="AR253" s="187"/>
      <c r="AS253" s="187"/>
      <c r="AT253" s="187"/>
      <c r="AU253" s="187"/>
      <c r="AV253" s="187"/>
      <c r="AW253" s="187"/>
      <c r="AX253" s="187"/>
      <c r="AY253" s="187"/>
      <c r="AZ253" s="187"/>
      <c r="BA253" s="187"/>
      <c r="BB253" s="187"/>
      <c r="BC253" s="187"/>
      <c r="BD253" s="187"/>
      <c r="BE253" s="187"/>
      <c r="BF253" s="187"/>
      <c r="BG253" s="187"/>
      <c r="BH253" s="187"/>
      <c r="BI253" s="187"/>
      <c r="BJ253" s="187"/>
      <c r="BK253" s="187"/>
      <c r="BL253" s="187"/>
      <c r="BM253" s="187"/>
      <c r="BN253" s="187"/>
      <c r="BO253" s="187"/>
      <c r="BP253" s="187"/>
      <c r="BQ253" s="187"/>
      <c r="BR253" s="187"/>
      <c r="BS253" s="187"/>
      <c r="BT253" s="187"/>
      <c r="BU253" s="187"/>
      <c r="BV253" s="187"/>
      <c r="BW253" s="187"/>
      <c r="BX253" s="187"/>
      <c r="BY253" s="187"/>
      <c r="BZ253" s="187"/>
      <c r="CA253" s="187"/>
      <c r="CB253" s="187"/>
      <c r="CC253" s="187"/>
      <c r="CD253" s="187"/>
      <c r="CE253" s="187"/>
      <c r="CF253" s="187"/>
      <c r="CG253" s="187"/>
      <c r="CH253" s="187"/>
      <c r="CI253" s="187"/>
      <c r="CJ253" s="187"/>
      <c r="CK253" s="187"/>
      <c r="CL253" s="187"/>
      <c r="CM253" s="187"/>
      <c r="CN253" s="187"/>
      <c r="CO253" s="187"/>
      <c r="CP253" s="187"/>
      <c r="CQ253" s="187"/>
    </row>
    <row r="254" spans="1:95" s="374" customFormat="1" ht="15">
      <c r="A254" s="77"/>
      <c r="B254" s="451" t="s">
        <v>318</v>
      </c>
      <c r="C254" s="448">
        <v>3</v>
      </c>
      <c r="D254" s="452">
        <v>1</v>
      </c>
      <c r="E254" s="79" t="s">
        <v>321</v>
      </c>
      <c r="F254" s="79">
        <v>2</v>
      </c>
      <c r="G254" s="141">
        <v>16</v>
      </c>
      <c r="H254" s="77"/>
      <c r="I254" s="77"/>
      <c r="J254" s="77"/>
      <c r="K254" s="77"/>
      <c r="L254" s="77"/>
      <c r="M254" s="77"/>
      <c r="N254" s="187"/>
      <c r="O254" s="187"/>
      <c r="P254" s="187"/>
      <c r="Q254" s="187"/>
      <c r="R254" s="187"/>
      <c r="S254" s="187"/>
      <c r="T254" s="187"/>
      <c r="U254" s="187"/>
      <c r="V254" s="187"/>
      <c r="W254" s="187"/>
      <c r="X254" s="187"/>
      <c r="Y254" s="187"/>
      <c r="Z254" s="187"/>
      <c r="AA254" s="187"/>
      <c r="AB254" s="187"/>
      <c r="AC254" s="187"/>
      <c r="AD254" s="187"/>
      <c r="AE254" s="187"/>
      <c r="AF254" s="187"/>
      <c r="AG254" s="187"/>
      <c r="AH254" s="187"/>
      <c r="AI254" s="187"/>
      <c r="AJ254" s="187"/>
      <c r="AK254" s="187"/>
      <c r="AL254" s="187"/>
      <c r="AM254" s="187"/>
      <c r="AN254" s="187"/>
      <c r="AO254" s="187"/>
      <c r="AP254" s="187"/>
      <c r="AQ254" s="187"/>
      <c r="AR254" s="187"/>
      <c r="AS254" s="187"/>
      <c r="AT254" s="187"/>
      <c r="AU254" s="187"/>
      <c r="AV254" s="187"/>
      <c r="AW254" s="187"/>
      <c r="AX254" s="187"/>
      <c r="AY254" s="187"/>
      <c r="AZ254" s="187"/>
      <c r="BA254" s="187"/>
      <c r="BB254" s="187"/>
      <c r="BC254" s="187"/>
      <c r="BD254" s="187"/>
      <c r="BE254" s="187"/>
      <c r="BF254" s="187"/>
      <c r="BG254" s="187"/>
      <c r="BH254" s="187"/>
      <c r="BI254" s="187"/>
      <c r="BJ254" s="187"/>
      <c r="BK254" s="187"/>
      <c r="BL254" s="187"/>
      <c r="BM254" s="187"/>
      <c r="BN254" s="187"/>
      <c r="BO254" s="187"/>
      <c r="BP254" s="187"/>
      <c r="BQ254" s="187"/>
      <c r="BR254" s="187"/>
      <c r="BS254" s="187"/>
      <c r="BT254" s="187"/>
      <c r="BU254" s="187"/>
      <c r="BV254" s="187"/>
      <c r="BW254" s="187"/>
      <c r="BX254" s="187"/>
      <c r="BY254" s="187"/>
      <c r="BZ254" s="187"/>
      <c r="CA254" s="187"/>
      <c r="CB254" s="187"/>
      <c r="CC254" s="187"/>
      <c r="CD254" s="187"/>
      <c r="CE254" s="187"/>
      <c r="CF254" s="187"/>
      <c r="CG254" s="187"/>
      <c r="CH254" s="187"/>
      <c r="CI254" s="187"/>
      <c r="CJ254" s="187"/>
      <c r="CK254" s="187"/>
      <c r="CL254" s="187"/>
      <c r="CM254" s="187"/>
      <c r="CN254" s="187"/>
      <c r="CO254" s="187"/>
      <c r="CP254" s="187"/>
      <c r="CQ254" s="187"/>
    </row>
    <row r="255" spans="1:95" s="374" customFormat="1" ht="15">
      <c r="A255" s="77"/>
      <c r="B255" s="72" t="s">
        <v>650</v>
      </c>
      <c r="C255" s="448">
        <v>3</v>
      </c>
      <c r="D255" s="453">
        <v>0.5</v>
      </c>
      <c r="E255" s="79" t="s">
        <v>321</v>
      </c>
      <c r="F255" s="79">
        <v>2</v>
      </c>
      <c r="G255" s="141">
        <v>16</v>
      </c>
      <c r="H255" s="77"/>
      <c r="I255" s="77"/>
      <c r="J255" s="77"/>
      <c r="K255" s="77"/>
      <c r="L255" s="77"/>
      <c r="M255" s="77"/>
      <c r="N255" s="187"/>
      <c r="O255" s="187"/>
      <c r="P255" s="187"/>
      <c r="Q255" s="187"/>
      <c r="R255" s="187"/>
      <c r="S255" s="187"/>
      <c r="T255" s="187"/>
      <c r="U255" s="187"/>
      <c r="V255" s="187"/>
      <c r="W255" s="187"/>
      <c r="X255" s="187"/>
      <c r="Y255" s="187"/>
      <c r="Z255" s="187"/>
      <c r="AA255" s="187"/>
      <c r="AB255" s="187"/>
      <c r="AC255" s="187"/>
      <c r="AD255" s="187"/>
      <c r="AE255" s="187"/>
      <c r="AF255" s="187"/>
      <c r="AG255" s="187"/>
      <c r="AH255" s="187"/>
      <c r="AI255" s="187"/>
      <c r="AJ255" s="187"/>
      <c r="AK255" s="187"/>
      <c r="AL255" s="187"/>
      <c r="AM255" s="187"/>
      <c r="AN255" s="187"/>
      <c r="AO255" s="187"/>
      <c r="AP255" s="187"/>
      <c r="AQ255" s="187"/>
      <c r="AR255" s="187"/>
      <c r="AS255" s="187"/>
      <c r="AT255" s="187"/>
      <c r="AU255" s="187"/>
      <c r="AV255" s="187"/>
      <c r="AW255" s="187"/>
      <c r="AX255" s="187"/>
      <c r="AY255" s="187"/>
      <c r="AZ255" s="187"/>
      <c r="BA255" s="187"/>
      <c r="BB255" s="187"/>
      <c r="BC255" s="187"/>
      <c r="BD255" s="187"/>
      <c r="BE255" s="187"/>
      <c r="BF255" s="187"/>
      <c r="BG255" s="187"/>
      <c r="BH255" s="187"/>
      <c r="BI255" s="187"/>
      <c r="BJ255" s="187"/>
      <c r="BK255" s="187"/>
      <c r="BL255" s="187"/>
      <c r="BM255" s="187"/>
      <c r="BN255" s="187"/>
      <c r="BO255" s="187"/>
      <c r="BP255" s="187"/>
      <c r="BQ255" s="187"/>
      <c r="BR255" s="187"/>
      <c r="BS255" s="187"/>
      <c r="BT255" s="187"/>
      <c r="BU255" s="187"/>
      <c r="BV255" s="187"/>
      <c r="BW255" s="187"/>
      <c r="BX255" s="187"/>
      <c r="BY255" s="187"/>
      <c r="BZ255" s="187"/>
      <c r="CA255" s="187"/>
      <c r="CB255" s="187"/>
      <c r="CC255" s="187"/>
      <c r="CD255" s="187"/>
      <c r="CE255" s="187"/>
      <c r="CF255" s="187"/>
      <c r="CG255" s="187"/>
      <c r="CH255" s="187"/>
      <c r="CI255" s="187"/>
      <c r="CJ255" s="187"/>
      <c r="CK255" s="187"/>
      <c r="CL255" s="187"/>
      <c r="CM255" s="187"/>
      <c r="CN255" s="187"/>
      <c r="CO255" s="187"/>
      <c r="CP255" s="187"/>
      <c r="CQ255" s="187"/>
    </row>
    <row r="256" spans="1:95" s="374" customFormat="1" ht="30">
      <c r="A256" s="77"/>
      <c r="B256" s="447" t="s">
        <v>651</v>
      </c>
      <c r="C256" s="448">
        <v>3</v>
      </c>
      <c r="D256" s="449"/>
      <c r="E256" s="79" t="s">
        <v>321</v>
      </c>
      <c r="F256" s="79">
        <v>2</v>
      </c>
      <c r="G256" s="141">
        <v>16</v>
      </c>
      <c r="H256" s="77"/>
      <c r="I256" s="77"/>
      <c r="J256" s="77"/>
      <c r="K256" s="77"/>
      <c r="L256" s="77"/>
      <c r="M256" s="77"/>
      <c r="N256" s="187"/>
      <c r="O256" s="187"/>
      <c r="P256" s="187"/>
      <c r="Q256" s="187"/>
      <c r="R256" s="187"/>
      <c r="S256" s="187"/>
      <c r="T256" s="187"/>
      <c r="U256" s="187"/>
      <c r="V256" s="187"/>
      <c r="W256" s="187"/>
      <c r="X256" s="187"/>
      <c r="Y256" s="187"/>
      <c r="Z256" s="187"/>
      <c r="AA256" s="187"/>
      <c r="AB256" s="187"/>
      <c r="AC256" s="187"/>
      <c r="AD256" s="187"/>
      <c r="AE256" s="187"/>
      <c r="AF256" s="187"/>
      <c r="AG256" s="187"/>
      <c r="AH256" s="187"/>
      <c r="AI256" s="187"/>
      <c r="AJ256" s="187"/>
      <c r="AK256" s="187"/>
      <c r="AL256" s="187"/>
      <c r="AM256" s="187"/>
      <c r="AN256" s="187"/>
      <c r="AO256" s="187"/>
      <c r="AP256" s="187"/>
      <c r="AQ256" s="187"/>
      <c r="AR256" s="187"/>
      <c r="AS256" s="187"/>
      <c r="AT256" s="187"/>
      <c r="AU256" s="187"/>
      <c r="AV256" s="187"/>
      <c r="AW256" s="187"/>
      <c r="AX256" s="187"/>
      <c r="AY256" s="187"/>
      <c r="AZ256" s="187"/>
      <c r="BA256" s="187"/>
      <c r="BB256" s="187"/>
      <c r="BC256" s="187"/>
      <c r="BD256" s="187"/>
      <c r="BE256" s="187"/>
      <c r="BF256" s="187"/>
      <c r="BG256" s="187"/>
      <c r="BH256" s="187"/>
      <c r="BI256" s="187"/>
      <c r="BJ256" s="187"/>
      <c r="BK256" s="187"/>
      <c r="BL256" s="187"/>
      <c r="BM256" s="187"/>
      <c r="BN256" s="187"/>
      <c r="BO256" s="187"/>
      <c r="BP256" s="187"/>
      <c r="BQ256" s="187"/>
      <c r="BR256" s="187"/>
      <c r="BS256" s="187"/>
      <c r="BT256" s="187"/>
      <c r="BU256" s="187"/>
      <c r="BV256" s="187"/>
      <c r="BW256" s="187"/>
      <c r="BX256" s="187"/>
      <c r="BY256" s="187"/>
      <c r="BZ256" s="187"/>
      <c r="CA256" s="187"/>
      <c r="CB256" s="187"/>
      <c r="CC256" s="187"/>
      <c r="CD256" s="187"/>
      <c r="CE256" s="187"/>
      <c r="CF256" s="187"/>
      <c r="CG256" s="187"/>
      <c r="CH256" s="187"/>
      <c r="CI256" s="187"/>
      <c r="CJ256" s="187"/>
      <c r="CK256" s="187"/>
      <c r="CL256" s="187"/>
      <c r="CM256" s="187"/>
      <c r="CN256" s="187"/>
      <c r="CO256" s="187"/>
      <c r="CP256" s="187"/>
      <c r="CQ256" s="187"/>
    </row>
    <row r="257" spans="1:95" s="374" customFormat="1" ht="15">
      <c r="A257" s="77"/>
      <c r="B257" s="468"/>
      <c r="C257" s="469">
        <f>SUM(C252:C256)</f>
        <v>15</v>
      </c>
      <c r="D257" s="470"/>
      <c r="E257" s="42"/>
      <c r="F257" s="42">
        <v>2</v>
      </c>
      <c r="G257" s="77">
        <v>16</v>
      </c>
      <c r="H257" s="77"/>
      <c r="I257" s="77"/>
      <c r="J257" s="77"/>
      <c r="K257" s="77"/>
      <c r="L257" s="77"/>
      <c r="M257" s="77"/>
      <c r="N257" s="187"/>
      <c r="O257" s="187"/>
      <c r="P257" s="187"/>
      <c r="Q257" s="187"/>
      <c r="R257" s="187"/>
      <c r="S257" s="187"/>
      <c r="T257" s="187"/>
      <c r="U257" s="187"/>
      <c r="V257" s="187"/>
      <c r="W257" s="187"/>
      <c r="X257" s="187"/>
      <c r="Y257" s="187"/>
      <c r="Z257" s="187"/>
      <c r="AA257" s="187"/>
      <c r="AB257" s="187"/>
      <c r="AC257" s="187"/>
      <c r="AD257" s="187"/>
      <c r="AE257" s="187"/>
      <c r="AF257" s="187"/>
      <c r="AG257" s="187"/>
      <c r="AH257" s="187"/>
      <c r="AI257" s="187"/>
      <c r="AJ257" s="187"/>
      <c r="AK257" s="187"/>
      <c r="AL257" s="187"/>
      <c r="AM257" s="187"/>
      <c r="AN257" s="187"/>
      <c r="AO257" s="187"/>
      <c r="AP257" s="187"/>
      <c r="AQ257" s="187"/>
      <c r="AR257" s="187"/>
      <c r="AS257" s="187"/>
      <c r="AT257" s="187"/>
      <c r="AU257" s="187"/>
      <c r="AV257" s="187"/>
      <c r="AW257" s="187"/>
      <c r="AX257" s="187"/>
      <c r="AY257" s="187"/>
      <c r="AZ257" s="187"/>
      <c r="BA257" s="187"/>
      <c r="BB257" s="187"/>
      <c r="BC257" s="187"/>
      <c r="BD257" s="187"/>
      <c r="BE257" s="187"/>
      <c r="BF257" s="187"/>
      <c r="BG257" s="187"/>
      <c r="BH257" s="187"/>
      <c r="BI257" s="187"/>
      <c r="BJ257" s="187"/>
      <c r="BK257" s="187"/>
      <c r="BL257" s="187"/>
      <c r="BM257" s="187"/>
      <c r="BN257" s="187"/>
      <c r="BO257" s="187"/>
      <c r="BP257" s="187"/>
      <c r="BQ257" s="187"/>
      <c r="BR257" s="187"/>
      <c r="BS257" s="187"/>
      <c r="BT257" s="187"/>
      <c r="BU257" s="187"/>
      <c r="BV257" s="187"/>
      <c r="BW257" s="187"/>
      <c r="BX257" s="187"/>
      <c r="BY257" s="187"/>
      <c r="BZ257" s="187"/>
      <c r="CA257" s="187"/>
      <c r="CB257" s="187"/>
      <c r="CC257" s="187"/>
      <c r="CD257" s="187"/>
      <c r="CE257" s="187"/>
      <c r="CF257" s="187"/>
      <c r="CG257" s="187"/>
      <c r="CH257" s="187"/>
      <c r="CI257" s="187"/>
      <c r="CJ257" s="187"/>
      <c r="CK257" s="187"/>
      <c r="CL257" s="187"/>
      <c r="CM257" s="187"/>
      <c r="CN257" s="187"/>
      <c r="CO257" s="187"/>
      <c r="CP257" s="187"/>
      <c r="CQ257" s="187"/>
    </row>
    <row r="258" spans="1:95" s="374" customFormat="1" ht="15">
      <c r="A258" s="77"/>
      <c r="B258" s="122" t="s">
        <v>652</v>
      </c>
      <c r="C258" s="138">
        <v>3</v>
      </c>
      <c r="D258" s="138">
        <v>0.5</v>
      </c>
      <c r="E258" s="79" t="s">
        <v>13</v>
      </c>
      <c r="F258" s="79">
        <v>2</v>
      </c>
      <c r="G258" s="141">
        <v>16</v>
      </c>
      <c r="H258" s="77"/>
      <c r="I258" s="77"/>
      <c r="J258" s="77"/>
      <c r="K258" s="77"/>
      <c r="L258" s="77"/>
      <c r="M258" s="77"/>
      <c r="N258" s="187"/>
      <c r="O258" s="187"/>
      <c r="P258" s="187"/>
      <c r="Q258" s="187"/>
      <c r="R258" s="187"/>
      <c r="S258" s="187"/>
      <c r="T258" s="187"/>
      <c r="U258" s="187"/>
      <c r="V258" s="187"/>
      <c r="W258" s="187"/>
      <c r="X258" s="187"/>
      <c r="Y258" s="187"/>
      <c r="Z258" s="187"/>
      <c r="AA258" s="187"/>
      <c r="AB258" s="187"/>
      <c r="AC258" s="187"/>
      <c r="AD258" s="187"/>
      <c r="AE258" s="187"/>
      <c r="AF258" s="187"/>
      <c r="AG258" s="187"/>
      <c r="AH258" s="187"/>
      <c r="AI258" s="187"/>
      <c r="AJ258" s="187"/>
      <c r="AK258" s="187"/>
      <c r="AL258" s="187"/>
      <c r="AM258" s="187"/>
      <c r="AN258" s="187"/>
      <c r="AO258" s="187"/>
      <c r="AP258" s="187"/>
      <c r="AQ258" s="187"/>
      <c r="AR258" s="187"/>
      <c r="AS258" s="187"/>
      <c r="AT258" s="187"/>
      <c r="AU258" s="187"/>
      <c r="AV258" s="187"/>
      <c r="AW258" s="187"/>
      <c r="AX258" s="187"/>
      <c r="AY258" s="187"/>
      <c r="AZ258" s="187"/>
      <c r="BA258" s="187"/>
      <c r="BB258" s="187"/>
      <c r="BC258" s="187"/>
      <c r="BD258" s="187"/>
      <c r="BE258" s="187"/>
      <c r="BF258" s="187"/>
      <c r="BG258" s="187"/>
      <c r="BH258" s="187"/>
      <c r="BI258" s="187"/>
      <c r="BJ258" s="187"/>
      <c r="BK258" s="187"/>
      <c r="BL258" s="187"/>
      <c r="BM258" s="187"/>
      <c r="BN258" s="187"/>
      <c r="BO258" s="187"/>
      <c r="BP258" s="187"/>
      <c r="BQ258" s="187"/>
      <c r="BR258" s="187"/>
      <c r="BS258" s="187"/>
      <c r="BT258" s="187"/>
      <c r="BU258" s="187"/>
      <c r="BV258" s="187"/>
      <c r="BW258" s="187"/>
      <c r="BX258" s="187"/>
      <c r="BY258" s="187"/>
      <c r="BZ258" s="187"/>
      <c r="CA258" s="187"/>
      <c r="CB258" s="187"/>
      <c r="CC258" s="187"/>
      <c r="CD258" s="187"/>
      <c r="CE258" s="187"/>
      <c r="CF258" s="187"/>
      <c r="CG258" s="187"/>
      <c r="CH258" s="187"/>
      <c r="CI258" s="187"/>
      <c r="CJ258" s="187"/>
      <c r="CK258" s="187"/>
      <c r="CL258" s="187"/>
      <c r="CM258" s="187"/>
      <c r="CN258" s="187"/>
      <c r="CO258" s="187"/>
      <c r="CP258" s="187"/>
      <c r="CQ258" s="187"/>
    </row>
    <row r="259" spans="1:95" s="374" customFormat="1" ht="15">
      <c r="A259" s="77"/>
      <c r="B259" s="122" t="s">
        <v>653</v>
      </c>
      <c r="C259" s="138">
        <v>3</v>
      </c>
      <c r="D259" s="138">
        <v>0.5</v>
      </c>
      <c r="E259" s="79" t="s">
        <v>13</v>
      </c>
      <c r="F259" s="79">
        <v>2</v>
      </c>
      <c r="G259" s="141">
        <v>16</v>
      </c>
      <c r="H259" s="77"/>
      <c r="I259" s="77"/>
      <c r="J259" s="77"/>
      <c r="K259" s="77"/>
      <c r="L259" s="77"/>
      <c r="M259" s="77"/>
      <c r="N259" s="187"/>
      <c r="O259" s="187"/>
      <c r="P259" s="187"/>
      <c r="Q259" s="187"/>
      <c r="R259" s="187"/>
      <c r="S259" s="187"/>
      <c r="T259" s="187"/>
      <c r="U259" s="187"/>
      <c r="V259" s="187"/>
      <c r="W259" s="187"/>
      <c r="X259" s="187"/>
      <c r="Y259" s="187"/>
      <c r="Z259" s="187"/>
      <c r="AA259" s="187"/>
      <c r="AB259" s="187"/>
      <c r="AC259" s="187"/>
      <c r="AD259" s="187"/>
      <c r="AE259" s="187"/>
      <c r="AF259" s="187"/>
      <c r="AG259" s="187"/>
      <c r="AH259" s="187"/>
      <c r="AI259" s="187"/>
      <c r="AJ259" s="187"/>
      <c r="AK259" s="187"/>
      <c r="AL259" s="187"/>
      <c r="AM259" s="187"/>
      <c r="AN259" s="187"/>
      <c r="AO259" s="187"/>
      <c r="AP259" s="187"/>
      <c r="AQ259" s="187"/>
      <c r="AR259" s="187"/>
      <c r="AS259" s="187"/>
      <c r="AT259" s="187"/>
      <c r="AU259" s="187"/>
      <c r="AV259" s="187"/>
      <c r="AW259" s="187"/>
      <c r="AX259" s="187"/>
      <c r="AY259" s="187"/>
      <c r="AZ259" s="187"/>
      <c r="BA259" s="187"/>
      <c r="BB259" s="187"/>
      <c r="BC259" s="187"/>
      <c r="BD259" s="187"/>
      <c r="BE259" s="187"/>
      <c r="BF259" s="187"/>
      <c r="BG259" s="187"/>
      <c r="BH259" s="187"/>
      <c r="BI259" s="187"/>
      <c r="BJ259" s="187"/>
      <c r="BK259" s="187"/>
      <c r="BL259" s="187"/>
      <c r="BM259" s="187"/>
      <c r="BN259" s="187"/>
      <c r="BO259" s="187"/>
      <c r="BP259" s="187"/>
      <c r="BQ259" s="187"/>
      <c r="BR259" s="187"/>
      <c r="BS259" s="187"/>
      <c r="BT259" s="187"/>
      <c r="BU259" s="187"/>
      <c r="BV259" s="187"/>
      <c r="BW259" s="187"/>
      <c r="BX259" s="187"/>
      <c r="BY259" s="187"/>
      <c r="BZ259" s="187"/>
      <c r="CA259" s="187"/>
      <c r="CB259" s="187"/>
      <c r="CC259" s="187"/>
      <c r="CD259" s="187"/>
      <c r="CE259" s="187"/>
      <c r="CF259" s="187"/>
      <c r="CG259" s="187"/>
      <c r="CH259" s="187"/>
      <c r="CI259" s="187"/>
      <c r="CJ259" s="187"/>
      <c r="CK259" s="187"/>
      <c r="CL259" s="187"/>
      <c r="CM259" s="187"/>
      <c r="CN259" s="187"/>
      <c r="CO259" s="187"/>
      <c r="CP259" s="187"/>
      <c r="CQ259" s="187"/>
    </row>
    <row r="260" spans="1:95" s="374" customFormat="1" ht="15">
      <c r="A260" s="77"/>
      <c r="B260" s="122" t="s">
        <v>654</v>
      </c>
      <c r="C260" s="138">
        <v>3</v>
      </c>
      <c r="D260" s="138"/>
      <c r="E260" s="79" t="s">
        <v>13</v>
      </c>
      <c r="F260" s="79">
        <v>2</v>
      </c>
      <c r="G260" s="141">
        <v>16</v>
      </c>
      <c r="H260" s="77"/>
      <c r="I260" s="77"/>
      <c r="J260" s="77"/>
      <c r="K260" s="77"/>
      <c r="L260" s="77"/>
      <c r="M260" s="77"/>
      <c r="N260" s="187"/>
      <c r="O260" s="187"/>
      <c r="P260" s="187"/>
      <c r="Q260" s="187"/>
      <c r="R260" s="187"/>
      <c r="S260" s="187"/>
      <c r="T260" s="187"/>
      <c r="U260" s="187"/>
      <c r="V260" s="187"/>
      <c r="W260" s="187"/>
      <c r="X260" s="187"/>
      <c r="Y260" s="187"/>
      <c r="Z260" s="187"/>
      <c r="AA260" s="187"/>
      <c r="AB260" s="187"/>
      <c r="AC260" s="187"/>
      <c r="AD260" s="187"/>
      <c r="AE260" s="187"/>
      <c r="AF260" s="187"/>
      <c r="AG260" s="187"/>
      <c r="AH260" s="187"/>
      <c r="AI260" s="187"/>
      <c r="AJ260" s="187"/>
      <c r="AK260" s="187"/>
      <c r="AL260" s="187"/>
      <c r="AM260" s="187"/>
      <c r="AN260" s="187"/>
      <c r="AO260" s="187"/>
      <c r="AP260" s="187"/>
      <c r="AQ260" s="187"/>
      <c r="AR260" s="187"/>
      <c r="AS260" s="187"/>
      <c r="AT260" s="187"/>
      <c r="AU260" s="187"/>
      <c r="AV260" s="187"/>
      <c r="AW260" s="187"/>
      <c r="AX260" s="187"/>
      <c r="AY260" s="187"/>
      <c r="AZ260" s="187"/>
      <c r="BA260" s="187"/>
      <c r="BB260" s="187"/>
      <c r="BC260" s="187"/>
      <c r="BD260" s="187"/>
      <c r="BE260" s="187"/>
      <c r="BF260" s="187"/>
      <c r="BG260" s="187"/>
      <c r="BH260" s="187"/>
      <c r="BI260" s="187"/>
      <c r="BJ260" s="187"/>
      <c r="BK260" s="187"/>
      <c r="BL260" s="187"/>
      <c r="BM260" s="187"/>
      <c r="BN260" s="187"/>
      <c r="BO260" s="187"/>
      <c r="BP260" s="187"/>
      <c r="BQ260" s="187"/>
      <c r="BR260" s="187"/>
      <c r="BS260" s="187"/>
      <c r="BT260" s="187"/>
      <c r="BU260" s="187"/>
      <c r="BV260" s="187"/>
      <c r="BW260" s="187"/>
      <c r="BX260" s="187"/>
      <c r="BY260" s="187"/>
      <c r="BZ260" s="187"/>
      <c r="CA260" s="187"/>
      <c r="CB260" s="187"/>
      <c r="CC260" s="187"/>
      <c r="CD260" s="187"/>
      <c r="CE260" s="187"/>
      <c r="CF260" s="187"/>
      <c r="CG260" s="187"/>
      <c r="CH260" s="187"/>
      <c r="CI260" s="187"/>
      <c r="CJ260" s="187"/>
      <c r="CK260" s="187"/>
      <c r="CL260" s="187"/>
      <c r="CM260" s="187"/>
      <c r="CN260" s="187"/>
      <c r="CO260" s="187"/>
      <c r="CP260" s="187"/>
      <c r="CQ260" s="187"/>
    </row>
    <row r="261" spans="1:95" s="374" customFormat="1" ht="15">
      <c r="A261" s="77"/>
      <c r="B261" s="122" t="s">
        <v>655</v>
      </c>
      <c r="C261" s="138">
        <v>3</v>
      </c>
      <c r="D261" s="138">
        <v>1</v>
      </c>
      <c r="E261" s="79" t="s">
        <v>13</v>
      </c>
      <c r="F261" s="79">
        <v>2</v>
      </c>
      <c r="G261" s="141">
        <v>16</v>
      </c>
      <c r="H261" s="77"/>
      <c r="I261" s="77"/>
      <c r="J261" s="77"/>
      <c r="K261" s="77"/>
      <c r="L261" s="77"/>
      <c r="M261" s="77"/>
      <c r="N261" s="187"/>
      <c r="O261" s="187"/>
      <c r="P261" s="187"/>
      <c r="Q261" s="187"/>
      <c r="R261" s="187"/>
      <c r="S261" s="187"/>
      <c r="T261" s="187"/>
      <c r="U261" s="187"/>
      <c r="V261" s="187"/>
      <c r="W261" s="187"/>
      <c r="X261" s="187"/>
      <c r="Y261" s="187"/>
      <c r="Z261" s="187"/>
      <c r="AA261" s="187"/>
      <c r="AB261" s="187"/>
      <c r="AC261" s="187"/>
      <c r="AD261" s="187"/>
      <c r="AE261" s="187"/>
      <c r="AF261" s="187"/>
      <c r="AG261" s="187"/>
      <c r="AH261" s="187"/>
      <c r="AI261" s="187"/>
      <c r="AJ261" s="187"/>
      <c r="AK261" s="187"/>
      <c r="AL261" s="187"/>
      <c r="AM261" s="187"/>
      <c r="AN261" s="187"/>
      <c r="AO261" s="187"/>
      <c r="AP261" s="187"/>
      <c r="AQ261" s="187"/>
      <c r="AR261" s="187"/>
      <c r="AS261" s="187"/>
      <c r="AT261" s="187"/>
      <c r="AU261" s="187"/>
      <c r="AV261" s="187"/>
      <c r="AW261" s="187"/>
      <c r="AX261" s="187"/>
      <c r="AY261" s="187"/>
      <c r="AZ261" s="187"/>
      <c r="BA261" s="187"/>
      <c r="BB261" s="187"/>
      <c r="BC261" s="187"/>
      <c r="BD261" s="187"/>
      <c r="BE261" s="187"/>
      <c r="BF261" s="187"/>
      <c r="BG261" s="187"/>
      <c r="BH261" s="187"/>
      <c r="BI261" s="187"/>
      <c r="BJ261" s="187"/>
      <c r="BK261" s="187"/>
      <c r="BL261" s="187"/>
      <c r="BM261" s="187"/>
      <c r="BN261" s="187"/>
      <c r="BO261" s="187"/>
      <c r="BP261" s="187"/>
      <c r="BQ261" s="187"/>
      <c r="BR261" s="187"/>
      <c r="BS261" s="187"/>
      <c r="BT261" s="187"/>
      <c r="BU261" s="187"/>
      <c r="BV261" s="187"/>
      <c r="BW261" s="187"/>
      <c r="BX261" s="187"/>
      <c r="BY261" s="187"/>
      <c r="BZ261" s="187"/>
      <c r="CA261" s="187"/>
      <c r="CB261" s="187"/>
      <c r="CC261" s="187"/>
      <c r="CD261" s="187"/>
      <c r="CE261" s="187"/>
      <c r="CF261" s="187"/>
      <c r="CG261" s="187"/>
      <c r="CH261" s="187"/>
      <c r="CI261" s="187"/>
      <c r="CJ261" s="187"/>
      <c r="CK261" s="187"/>
      <c r="CL261" s="187"/>
      <c r="CM261" s="187"/>
      <c r="CN261" s="187"/>
      <c r="CO261" s="187"/>
      <c r="CP261" s="187"/>
      <c r="CQ261" s="187"/>
    </row>
    <row r="262" spans="1:95" s="374" customFormat="1" ht="15">
      <c r="A262" s="77"/>
      <c r="B262" s="122" t="s">
        <v>656</v>
      </c>
      <c r="C262" s="138">
        <v>3</v>
      </c>
      <c r="D262" s="138">
        <v>1</v>
      </c>
      <c r="E262" s="79" t="s">
        <v>13</v>
      </c>
      <c r="F262" s="79">
        <v>2</v>
      </c>
      <c r="G262" s="141">
        <v>16</v>
      </c>
      <c r="H262" s="77"/>
      <c r="I262" s="77"/>
      <c r="J262" s="77"/>
      <c r="K262" s="77"/>
      <c r="L262" s="77"/>
      <c r="M262" s="77"/>
      <c r="N262" s="187"/>
      <c r="O262" s="187"/>
      <c r="P262" s="187"/>
      <c r="Q262" s="187"/>
      <c r="R262" s="187"/>
      <c r="S262" s="187"/>
      <c r="T262" s="187"/>
      <c r="U262" s="187"/>
      <c r="V262" s="187"/>
      <c r="W262" s="187"/>
      <c r="X262" s="187"/>
      <c r="Y262" s="187"/>
      <c r="Z262" s="187"/>
      <c r="AA262" s="187"/>
      <c r="AB262" s="187"/>
      <c r="AC262" s="187"/>
      <c r="AD262" s="187"/>
      <c r="AE262" s="187"/>
      <c r="AF262" s="187"/>
      <c r="AG262" s="187"/>
      <c r="AH262" s="187"/>
      <c r="AI262" s="187"/>
      <c r="AJ262" s="187"/>
      <c r="AK262" s="187"/>
      <c r="AL262" s="187"/>
      <c r="AM262" s="187"/>
      <c r="AN262" s="187"/>
      <c r="AO262" s="187"/>
      <c r="AP262" s="187"/>
      <c r="AQ262" s="187"/>
      <c r="AR262" s="187"/>
      <c r="AS262" s="187"/>
      <c r="AT262" s="187"/>
      <c r="AU262" s="187"/>
      <c r="AV262" s="187"/>
      <c r="AW262" s="187"/>
      <c r="AX262" s="187"/>
      <c r="AY262" s="187"/>
      <c r="AZ262" s="187"/>
      <c r="BA262" s="187"/>
      <c r="BB262" s="187"/>
      <c r="BC262" s="187"/>
      <c r="BD262" s="187"/>
      <c r="BE262" s="187"/>
      <c r="BF262" s="187"/>
      <c r="BG262" s="187"/>
      <c r="BH262" s="187"/>
      <c r="BI262" s="187"/>
      <c r="BJ262" s="187"/>
      <c r="BK262" s="187"/>
      <c r="BL262" s="187"/>
      <c r="BM262" s="187"/>
      <c r="BN262" s="187"/>
      <c r="BO262" s="187"/>
      <c r="BP262" s="187"/>
      <c r="BQ262" s="187"/>
      <c r="BR262" s="187"/>
      <c r="BS262" s="187"/>
      <c r="BT262" s="187"/>
      <c r="BU262" s="187"/>
      <c r="BV262" s="187"/>
      <c r="BW262" s="187"/>
      <c r="BX262" s="187"/>
      <c r="BY262" s="187"/>
      <c r="BZ262" s="187"/>
      <c r="CA262" s="187"/>
      <c r="CB262" s="187"/>
      <c r="CC262" s="187"/>
      <c r="CD262" s="187"/>
      <c r="CE262" s="187"/>
      <c r="CF262" s="187"/>
      <c r="CG262" s="187"/>
      <c r="CH262" s="187"/>
      <c r="CI262" s="187"/>
      <c r="CJ262" s="187"/>
      <c r="CK262" s="187"/>
      <c r="CL262" s="187"/>
      <c r="CM262" s="187"/>
      <c r="CN262" s="187"/>
      <c r="CO262" s="187"/>
      <c r="CP262" s="187"/>
      <c r="CQ262" s="187"/>
    </row>
    <row r="263" spans="1:13" s="374" customFormat="1" ht="15">
      <c r="A263" s="77"/>
      <c r="B263" s="75"/>
      <c r="C263" s="471">
        <f>SUM(C258:C262)</f>
        <v>15</v>
      </c>
      <c r="D263" s="77"/>
      <c r="E263" s="77"/>
      <c r="F263" s="42">
        <v>2</v>
      </c>
      <c r="G263" s="77">
        <v>16</v>
      </c>
      <c r="H263" s="77"/>
      <c r="I263" s="77"/>
      <c r="J263" s="77"/>
      <c r="K263" s="77"/>
      <c r="L263" s="77"/>
      <c r="M263" s="77"/>
    </row>
    <row r="264" spans="1:13" ht="15">
      <c r="A264" s="141"/>
      <c r="B264" s="240" t="s">
        <v>537</v>
      </c>
      <c r="C264" s="260">
        <v>3</v>
      </c>
      <c r="D264" s="403"/>
      <c r="E264" s="141" t="s">
        <v>9</v>
      </c>
      <c r="F264" s="79">
        <v>2</v>
      </c>
      <c r="G264" s="141">
        <v>17</v>
      </c>
      <c r="H264" s="77">
        <v>45</v>
      </c>
      <c r="I264" s="141">
        <v>12</v>
      </c>
      <c r="J264" s="141"/>
      <c r="K264" s="141"/>
      <c r="L264" s="141" t="s">
        <v>538</v>
      </c>
      <c r="M264" s="141" t="s">
        <v>539</v>
      </c>
    </row>
    <row r="265" spans="1:13" s="405" customFormat="1" ht="15">
      <c r="A265" s="141"/>
      <c r="B265" s="240" t="s">
        <v>540</v>
      </c>
      <c r="C265" s="141">
        <v>3</v>
      </c>
      <c r="D265" s="404">
        <v>1</v>
      </c>
      <c r="E265" s="141" t="s">
        <v>9</v>
      </c>
      <c r="F265" s="79">
        <v>2</v>
      </c>
      <c r="G265" s="141">
        <v>17</v>
      </c>
      <c r="H265" s="77">
        <v>67</v>
      </c>
      <c r="I265" s="141">
        <v>1</v>
      </c>
      <c r="J265" s="141">
        <v>3</v>
      </c>
      <c r="K265" s="141">
        <v>23</v>
      </c>
      <c r="L265" s="141" t="s">
        <v>373</v>
      </c>
      <c r="M265" s="389" t="s">
        <v>541</v>
      </c>
    </row>
    <row r="266" spans="1:13" ht="15">
      <c r="A266" s="141"/>
      <c r="B266" s="240" t="s">
        <v>542</v>
      </c>
      <c r="C266" s="141">
        <v>4</v>
      </c>
      <c r="D266" s="404">
        <v>1</v>
      </c>
      <c r="E266" s="141" t="s">
        <v>9</v>
      </c>
      <c r="F266" s="79">
        <v>2</v>
      </c>
      <c r="G266" s="141">
        <v>17</v>
      </c>
      <c r="H266" s="77">
        <v>67</v>
      </c>
      <c r="I266" s="141">
        <v>1</v>
      </c>
      <c r="J266" s="141">
        <v>3</v>
      </c>
      <c r="K266" s="141">
        <v>23</v>
      </c>
      <c r="L266" s="141" t="s">
        <v>543</v>
      </c>
      <c r="M266" s="389" t="s">
        <v>544</v>
      </c>
    </row>
    <row r="267" spans="1:13" ht="30">
      <c r="A267" s="81"/>
      <c r="B267" s="406" t="s">
        <v>545</v>
      </c>
      <c r="C267" s="81">
        <v>3</v>
      </c>
      <c r="D267" s="407">
        <v>1</v>
      </c>
      <c r="E267" s="81" t="s">
        <v>9</v>
      </c>
      <c r="F267" s="79">
        <v>2</v>
      </c>
      <c r="G267" s="141">
        <v>17</v>
      </c>
      <c r="H267" s="42">
        <v>67</v>
      </c>
      <c r="I267" s="81">
        <v>1</v>
      </c>
      <c r="J267" s="81">
        <v>3</v>
      </c>
      <c r="K267" s="81">
        <v>23</v>
      </c>
      <c r="L267" s="81" t="s">
        <v>401</v>
      </c>
      <c r="M267" s="82" t="s">
        <v>546</v>
      </c>
    </row>
    <row r="268" spans="1:13" ht="45">
      <c r="A268" s="141"/>
      <c r="B268" s="240" t="s">
        <v>547</v>
      </c>
      <c r="C268" s="267">
        <v>2</v>
      </c>
      <c r="D268" s="404">
        <v>2</v>
      </c>
      <c r="E268" s="141" t="s">
        <v>9</v>
      </c>
      <c r="F268" s="79">
        <v>2</v>
      </c>
      <c r="G268" s="141">
        <v>17</v>
      </c>
      <c r="H268" s="77">
        <v>67</v>
      </c>
      <c r="I268" s="141">
        <v>1</v>
      </c>
      <c r="J268" s="141">
        <v>3</v>
      </c>
      <c r="K268" s="141">
        <v>23</v>
      </c>
      <c r="L268" s="141" t="s">
        <v>401</v>
      </c>
      <c r="M268" s="408" t="s">
        <v>548</v>
      </c>
    </row>
    <row r="269" spans="1:13" ht="15">
      <c r="A269" s="141"/>
      <c r="B269" s="240" t="s">
        <v>549</v>
      </c>
      <c r="C269" s="267">
        <v>1</v>
      </c>
      <c r="D269" s="404">
        <v>0</v>
      </c>
      <c r="E269" s="141" t="s">
        <v>9</v>
      </c>
      <c r="F269" s="79">
        <v>2</v>
      </c>
      <c r="G269" s="141">
        <v>17</v>
      </c>
      <c r="H269" s="77">
        <v>60</v>
      </c>
      <c r="I269" s="141">
        <v>8</v>
      </c>
      <c r="J269" s="141"/>
      <c r="K269" s="141"/>
      <c r="L269" s="141" t="s">
        <v>550</v>
      </c>
      <c r="M269" s="141" t="s">
        <v>551</v>
      </c>
    </row>
    <row r="270" spans="1:13" s="374" customFormat="1" ht="15">
      <c r="A270" s="77"/>
      <c r="B270" s="75"/>
      <c r="C270" s="409">
        <f>SUM(C264:C269)</f>
        <v>16</v>
      </c>
      <c r="D270" s="410"/>
      <c r="E270" s="77"/>
      <c r="F270" s="42">
        <v>2</v>
      </c>
      <c r="G270" s="77">
        <v>17</v>
      </c>
      <c r="H270" s="77"/>
      <c r="I270" s="77"/>
      <c r="J270" s="77"/>
      <c r="K270" s="77"/>
      <c r="L270" s="77"/>
      <c r="M270" s="77"/>
    </row>
    <row r="271" spans="1:95" s="374" customFormat="1" ht="15">
      <c r="A271" s="77"/>
      <c r="B271" s="240" t="s">
        <v>537</v>
      </c>
      <c r="C271" s="260">
        <v>3</v>
      </c>
      <c r="D271" s="403"/>
      <c r="E271" s="411" t="s">
        <v>6</v>
      </c>
      <c r="F271" s="79">
        <v>2</v>
      </c>
      <c r="G271" s="141">
        <v>17</v>
      </c>
      <c r="H271" s="77">
        <v>45</v>
      </c>
      <c r="I271" s="77"/>
      <c r="J271" s="77"/>
      <c r="K271" s="77"/>
      <c r="L271" s="77"/>
      <c r="M271" s="77"/>
      <c r="N271" s="187"/>
      <c r="O271" s="187"/>
      <c r="P271" s="187"/>
      <c r="Q271" s="187"/>
      <c r="R271" s="187"/>
      <c r="S271" s="187"/>
      <c r="T271" s="187"/>
      <c r="U271" s="187"/>
      <c r="V271" s="187"/>
      <c r="W271" s="187"/>
      <c r="X271" s="187"/>
      <c r="Y271" s="187"/>
      <c r="Z271" s="187"/>
      <c r="AA271" s="187"/>
      <c r="AB271" s="187"/>
      <c r="AC271" s="187"/>
      <c r="AD271" s="187"/>
      <c r="AE271" s="187"/>
      <c r="AF271" s="187"/>
      <c r="AG271" s="187"/>
      <c r="AH271" s="187"/>
      <c r="AI271" s="187"/>
      <c r="AJ271" s="187"/>
      <c r="AK271" s="187"/>
      <c r="AL271" s="187"/>
      <c r="AM271" s="187"/>
      <c r="AN271" s="187"/>
      <c r="AO271" s="187"/>
      <c r="AP271" s="187"/>
      <c r="AQ271" s="187"/>
      <c r="AR271" s="187"/>
      <c r="AS271" s="187"/>
      <c r="AT271" s="187"/>
      <c r="AU271" s="187"/>
      <c r="AV271" s="187"/>
      <c r="AW271" s="187"/>
      <c r="AX271" s="187"/>
      <c r="AY271" s="187"/>
      <c r="AZ271" s="187"/>
      <c r="BA271" s="187"/>
      <c r="BB271" s="187"/>
      <c r="BC271" s="187"/>
      <c r="BD271" s="187"/>
      <c r="BE271" s="187"/>
      <c r="BF271" s="187"/>
      <c r="BG271" s="187"/>
      <c r="BH271" s="187"/>
      <c r="BI271" s="187"/>
      <c r="BJ271" s="187"/>
      <c r="BK271" s="187"/>
      <c r="BL271" s="187"/>
      <c r="BM271" s="187"/>
      <c r="BN271" s="187"/>
      <c r="BO271" s="187"/>
      <c r="BP271" s="187"/>
      <c r="BQ271" s="187"/>
      <c r="BR271" s="187"/>
      <c r="BS271" s="187"/>
      <c r="BT271" s="187"/>
      <c r="BU271" s="187"/>
      <c r="BV271" s="187"/>
      <c r="BW271" s="187"/>
      <c r="BX271" s="187"/>
      <c r="BY271" s="187"/>
      <c r="BZ271" s="187"/>
      <c r="CA271" s="187"/>
      <c r="CB271" s="187"/>
      <c r="CC271" s="187"/>
      <c r="CD271" s="187"/>
      <c r="CE271" s="187"/>
      <c r="CF271" s="187"/>
      <c r="CG271" s="187"/>
      <c r="CH271" s="187"/>
      <c r="CI271" s="187"/>
      <c r="CJ271" s="187"/>
      <c r="CK271" s="187"/>
      <c r="CL271" s="187"/>
      <c r="CM271" s="187"/>
      <c r="CN271" s="187"/>
      <c r="CO271" s="187"/>
      <c r="CP271" s="187"/>
      <c r="CQ271" s="187"/>
    </row>
    <row r="272" spans="1:13" ht="15">
      <c r="A272" s="141"/>
      <c r="B272" s="412" t="s">
        <v>552</v>
      </c>
      <c r="C272" s="277">
        <v>2</v>
      </c>
      <c r="D272" s="413">
        <v>0.5</v>
      </c>
      <c r="E272" s="411" t="s">
        <v>6</v>
      </c>
      <c r="F272" s="79">
        <v>2</v>
      </c>
      <c r="G272" s="141">
        <v>17</v>
      </c>
      <c r="H272" s="77">
        <v>9</v>
      </c>
      <c r="I272" s="141">
        <v>1</v>
      </c>
      <c r="J272" s="141">
        <v>1</v>
      </c>
      <c r="K272" s="141">
        <v>9</v>
      </c>
      <c r="L272" s="372" t="s">
        <v>345</v>
      </c>
      <c r="M272" s="372" t="s">
        <v>553</v>
      </c>
    </row>
    <row r="273" spans="1:13" ht="15">
      <c r="A273" s="141"/>
      <c r="B273" s="412" t="s">
        <v>554</v>
      </c>
      <c r="C273" s="277">
        <v>3</v>
      </c>
      <c r="D273" s="413">
        <v>1</v>
      </c>
      <c r="E273" s="411" t="s">
        <v>6</v>
      </c>
      <c r="F273" s="79">
        <v>2</v>
      </c>
      <c r="G273" s="141">
        <v>17</v>
      </c>
      <c r="H273" s="77">
        <v>9</v>
      </c>
      <c r="I273" s="141">
        <v>1</v>
      </c>
      <c r="J273" s="141">
        <v>1</v>
      </c>
      <c r="K273" s="141">
        <v>9</v>
      </c>
      <c r="L273" s="141" t="s">
        <v>425</v>
      </c>
      <c r="M273" s="389" t="s">
        <v>555</v>
      </c>
    </row>
    <row r="274" spans="1:13" ht="15">
      <c r="A274" s="141"/>
      <c r="B274" s="412" t="s">
        <v>556</v>
      </c>
      <c r="C274" s="277">
        <v>3</v>
      </c>
      <c r="D274" s="413">
        <v>1</v>
      </c>
      <c r="E274" s="411" t="s">
        <v>6</v>
      </c>
      <c r="F274" s="79">
        <v>2</v>
      </c>
      <c r="G274" s="141">
        <v>17</v>
      </c>
      <c r="H274" s="77">
        <v>9</v>
      </c>
      <c r="I274" s="141">
        <v>1</v>
      </c>
      <c r="J274" s="141">
        <v>1</v>
      </c>
      <c r="K274" s="141">
        <v>9</v>
      </c>
      <c r="L274" s="372" t="s">
        <v>345</v>
      </c>
      <c r="M274" s="372" t="s">
        <v>557</v>
      </c>
    </row>
    <row r="275" spans="1:13" ht="15">
      <c r="A275" s="141"/>
      <c r="B275" s="412" t="s">
        <v>558</v>
      </c>
      <c r="C275" s="277">
        <v>2</v>
      </c>
      <c r="D275" s="413"/>
      <c r="E275" s="411" t="s">
        <v>6</v>
      </c>
      <c r="F275" s="79">
        <v>2</v>
      </c>
      <c r="G275" s="141">
        <v>17</v>
      </c>
      <c r="H275" s="77">
        <v>9</v>
      </c>
      <c r="I275" s="141">
        <v>1</v>
      </c>
      <c r="J275" s="141"/>
      <c r="K275" s="141"/>
      <c r="L275" s="372" t="s">
        <v>345</v>
      </c>
      <c r="M275" s="372" t="s">
        <v>463</v>
      </c>
    </row>
    <row r="276" spans="1:13" ht="15">
      <c r="A276" s="141"/>
      <c r="B276" s="412" t="s">
        <v>559</v>
      </c>
      <c r="C276" s="277">
        <v>1</v>
      </c>
      <c r="D276" s="413"/>
      <c r="E276" s="411" t="s">
        <v>6</v>
      </c>
      <c r="F276" s="79">
        <v>2</v>
      </c>
      <c r="G276" s="141">
        <v>17</v>
      </c>
      <c r="H276" s="77">
        <v>60</v>
      </c>
      <c r="I276" s="141">
        <v>7</v>
      </c>
      <c r="J276" s="141"/>
      <c r="K276" s="141"/>
      <c r="L276" s="141" t="s">
        <v>550</v>
      </c>
      <c r="M276" s="141" t="s">
        <v>560</v>
      </c>
    </row>
    <row r="277" spans="1:13" ht="15">
      <c r="A277" s="141"/>
      <c r="B277" s="414" t="s">
        <v>511</v>
      </c>
      <c r="C277" s="415">
        <v>3</v>
      </c>
      <c r="D277" s="416"/>
      <c r="E277" s="411" t="s">
        <v>6</v>
      </c>
      <c r="F277" s="79">
        <v>2</v>
      </c>
      <c r="G277" s="141">
        <v>17</v>
      </c>
      <c r="H277" s="180">
        <v>80</v>
      </c>
      <c r="I277" s="141"/>
      <c r="J277" s="141"/>
      <c r="K277" s="141"/>
      <c r="L277" s="141"/>
      <c r="M277" s="141"/>
    </row>
    <row r="278" spans="1:13" s="374" customFormat="1" ht="15">
      <c r="A278" s="77"/>
      <c r="B278" s="417"/>
      <c r="C278" s="418">
        <f>SUM(C271:C277)</f>
        <v>17</v>
      </c>
      <c r="D278" s="419"/>
      <c r="E278" s="420"/>
      <c r="F278" s="42">
        <v>2</v>
      </c>
      <c r="G278" s="77">
        <v>17</v>
      </c>
      <c r="H278" s="77"/>
      <c r="I278" s="77"/>
      <c r="J278" s="77"/>
      <c r="K278" s="77"/>
      <c r="L278" s="77"/>
      <c r="M278" s="77"/>
    </row>
    <row r="279" spans="1:13" ht="15">
      <c r="A279" s="141"/>
      <c r="B279" s="240" t="s">
        <v>537</v>
      </c>
      <c r="C279" s="260">
        <v>3</v>
      </c>
      <c r="D279" s="403"/>
      <c r="E279" s="141" t="s">
        <v>5</v>
      </c>
      <c r="F279" s="79">
        <v>2</v>
      </c>
      <c r="G279" s="141">
        <v>17</v>
      </c>
      <c r="H279" s="77">
        <v>45</v>
      </c>
      <c r="I279" s="141"/>
      <c r="J279" s="141"/>
      <c r="K279" s="141"/>
      <c r="L279" s="141"/>
      <c r="M279" s="141"/>
    </row>
    <row r="280" spans="1:13" ht="15">
      <c r="A280" s="141"/>
      <c r="B280" s="240" t="s">
        <v>561</v>
      </c>
      <c r="C280" s="141">
        <v>3</v>
      </c>
      <c r="D280" s="403">
        <v>1</v>
      </c>
      <c r="E280" s="141" t="s">
        <v>5</v>
      </c>
      <c r="F280" s="79">
        <v>2</v>
      </c>
      <c r="G280" s="141">
        <v>17</v>
      </c>
      <c r="H280" s="77">
        <v>63</v>
      </c>
      <c r="I280" s="141">
        <v>1</v>
      </c>
      <c r="J280" s="141">
        <v>2</v>
      </c>
      <c r="K280" s="141">
        <v>31.5</v>
      </c>
      <c r="L280" s="375" t="s">
        <v>425</v>
      </c>
      <c r="M280" s="375" t="s">
        <v>562</v>
      </c>
    </row>
    <row r="281" spans="1:13" ht="15">
      <c r="A281" s="141"/>
      <c r="B281" s="240" t="s">
        <v>563</v>
      </c>
      <c r="C281" s="141">
        <v>3</v>
      </c>
      <c r="D281" s="403">
        <v>1</v>
      </c>
      <c r="E281" s="141" t="s">
        <v>5</v>
      </c>
      <c r="F281" s="79">
        <v>2</v>
      </c>
      <c r="G281" s="141">
        <v>17</v>
      </c>
      <c r="H281" s="77">
        <v>63</v>
      </c>
      <c r="I281" s="141">
        <v>1</v>
      </c>
      <c r="J281" s="141">
        <v>2</v>
      </c>
      <c r="K281" s="141">
        <v>31.5</v>
      </c>
      <c r="L281" s="372" t="s">
        <v>391</v>
      </c>
      <c r="M281" s="372" t="s">
        <v>467</v>
      </c>
    </row>
    <row r="282" spans="1:13" ht="15">
      <c r="A282" s="141"/>
      <c r="B282" s="240" t="s">
        <v>564</v>
      </c>
      <c r="C282" s="141">
        <v>3</v>
      </c>
      <c r="D282" s="403">
        <v>1</v>
      </c>
      <c r="E282" s="141" t="s">
        <v>5</v>
      </c>
      <c r="F282" s="79">
        <v>2</v>
      </c>
      <c r="G282" s="141">
        <v>17</v>
      </c>
      <c r="H282" s="77">
        <v>63</v>
      </c>
      <c r="I282" s="141">
        <v>1</v>
      </c>
      <c r="J282" s="141">
        <v>2</v>
      </c>
      <c r="K282" s="141">
        <v>31.5</v>
      </c>
      <c r="L282" s="375" t="s">
        <v>543</v>
      </c>
      <c r="M282" s="372" t="s">
        <v>378</v>
      </c>
    </row>
    <row r="283" spans="1:13" ht="15">
      <c r="A283" s="141"/>
      <c r="B283" s="412" t="s">
        <v>559</v>
      </c>
      <c r="C283" s="277">
        <v>1</v>
      </c>
      <c r="D283" s="403"/>
      <c r="E283" s="141" t="s">
        <v>5</v>
      </c>
      <c r="F283" s="79">
        <v>2</v>
      </c>
      <c r="G283" s="141">
        <v>17</v>
      </c>
      <c r="H283" s="77">
        <v>63</v>
      </c>
      <c r="I283" s="141"/>
      <c r="J283" s="141"/>
      <c r="K283" s="141"/>
      <c r="L283" s="375"/>
      <c r="M283" s="372"/>
    </row>
    <row r="284" spans="1:13" ht="15">
      <c r="A284" s="141"/>
      <c r="B284" s="414" t="s">
        <v>565</v>
      </c>
      <c r="C284" s="415">
        <v>3</v>
      </c>
      <c r="D284" s="416"/>
      <c r="E284" s="141" t="s">
        <v>5</v>
      </c>
      <c r="F284" s="79">
        <v>2</v>
      </c>
      <c r="G284" s="141">
        <v>17</v>
      </c>
      <c r="H284" s="180">
        <v>80</v>
      </c>
      <c r="I284" s="141"/>
      <c r="J284" s="141"/>
      <c r="K284" s="141"/>
      <c r="L284" s="375"/>
      <c r="M284" s="372"/>
    </row>
    <row r="285" spans="1:13" s="374" customFormat="1" ht="15">
      <c r="A285" s="77"/>
      <c r="B285" s="421"/>
      <c r="C285" s="422">
        <f>SUM(C279:C284)</f>
        <v>16</v>
      </c>
      <c r="D285" s="423"/>
      <c r="E285" s="424"/>
      <c r="F285" s="42">
        <v>2</v>
      </c>
      <c r="G285" s="77">
        <v>17</v>
      </c>
      <c r="H285" s="397"/>
      <c r="I285" s="77"/>
      <c r="J285" s="77"/>
      <c r="K285" s="77"/>
      <c r="L285" s="378"/>
      <c r="M285" s="373"/>
    </row>
    <row r="286" spans="1:13" ht="15">
      <c r="A286" s="141"/>
      <c r="B286" s="240" t="s">
        <v>537</v>
      </c>
      <c r="C286" s="260">
        <v>3</v>
      </c>
      <c r="D286" s="403"/>
      <c r="E286" s="141" t="s">
        <v>11</v>
      </c>
      <c r="F286" s="79">
        <v>2</v>
      </c>
      <c r="G286" s="141">
        <v>17</v>
      </c>
      <c r="H286" s="77">
        <v>45</v>
      </c>
      <c r="I286" s="141"/>
      <c r="J286" s="141"/>
      <c r="K286" s="141"/>
      <c r="L286" s="375"/>
      <c r="M286" s="372"/>
    </row>
    <row r="287" spans="1:13" ht="15">
      <c r="A287" s="141"/>
      <c r="B287" s="240" t="s">
        <v>540</v>
      </c>
      <c r="C287" s="141">
        <v>3</v>
      </c>
      <c r="D287" s="404">
        <v>1</v>
      </c>
      <c r="E287" s="141" t="s">
        <v>11</v>
      </c>
      <c r="F287" s="79">
        <v>2</v>
      </c>
      <c r="G287" s="141">
        <v>17</v>
      </c>
      <c r="H287" s="77">
        <v>51</v>
      </c>
      <c r="I287" s="141">
        <v>1</v>
      </c>
      <c r="J287" s="141">
        <v>3</v>
      </c>
      <c r="K287" s="141">
        <v>17</v>
      </c>
      <c r="L287" s="141" t="s">
        <v>373</v>
      </c>
      <c r="M287" s="389" t="s">
        <v>435</v>
      </c>
    </row>
    <row r="288" spans="1:13" ht="15">
      <c r="A288" s="141"/>
      <c r="B288" s="240" t="s">
        <v>542</v>
      </c>
      <c r="C288" s="141">
        <v>4</v>
      </c>
      <c r="D288" s="404">
        <v>1</v>
      </c>
      <c r="E288" s="141" t="s">
        <v>11</v>
      </c>
      <c r="F288" s="79">
        <v>2</v>
      </c>
      <c r="G288" s="141">
        <v>17</v>
      </c>
      <c r="H288" s="77">
        <v>51</v>
      </c>
      <c r="I288" s="141">
        <v>1</v>
      </c>
      <c r="J288" s="141">
        <v>3</v>
      </c>
      <c r="K288" s="141">
        <v>17</v>
      </c>
      <c r="L288" s="141" t="s">
        <v>543</v>
      </c>
      <c r="M288" s="389" t="s">
        <v>436</v>
      </c>
    </row>
    <row r="289" spans="1:13" ht="15">
      <c r="A289" s="141"/>
      <c r="B289" s="240" t="s">
        <v>566</v>
      </c>
      <c r="C289" s="141">
        <v>3</v>
      </c>
      <c r="D289" s="425">
        <v>1</v>
      </c>
      <c r="E289" s="141" t="s">
        <v>11</v>
      </c>
      <c r="F289" s="79">
        <v>2</v>
      </c>
      <c r="G289" s="141">
        <v>17</v>
      </c>
      <c r="H289" s="77">
        <v>51</v>
      </c>
      <c r="I289" s="141">
        <v>1</v>
      </c>
      <c r="J289" s="141">
        <v>3</v>
      </c>
      <c r="K289" s="141">
        <v>17</v>
      </c>
      <c r="L289" s="141" t="s">
        <v>401</v>
      </c>
      <c r="M289" s="389" t="s">
        <v>429</v>
      </c>
    </row>
    <row r="290" spans="1:13" ht="21.75" customHeight="1">
      <c r="A290" s="141"/>
      <c r="B290" s="240" t="s">
        <v>567</v>
      </c>
      <c r="C290" s="267">
        <v>2</v>
      </c>
      <c r="D290" s="404"/>
      <c r="E290" s="141" t="s">
        <v>11</v>
      </c>
      <c r="F290" s="79">
        <v>2</v>
      </c>
      <c r="G290" s="141">
        <v>17</v>
      </c>
      <c r="H290" s="77">
        <v>51</v>
      </c>
      <c r="I290" s="141">
        <v>1</v>
      </c>
      <c r="J290" s="141">
        <v>3</v>
      </c>
      <c r="K290" s="141">
        <v>17</v>
      </c>
      <c r="L290" s="141" t="s">
        <v>401</v>
      </c>
      <c r="M290" s="408" t="s">
        <v>568</v>
      </c>
    </row>
    <row r="291" spans="1:13" ht="15">
      <c r="A291" s="141"/>
      <c r="B291" s="240" t="s">
        <v>549</v>
      </c>
      <c r="C291" s="267">
        <v>1</v>
      </c>
      <c r="D291" s="404">
        <v>0</v>
      </c>
      <c r="E291" s="141" t="s">
        <v>11</v>
      </c>
      <c r="F291" s="79">
        <v>2</v>
      </c>
      <c r="G291" s="141">
        <v>17</v>
      </c>
      <c r="H291" s="77">
        <v>51</v>
      </c>
      <c r="I291" s="141"/>
      <c r="J291" s="141"/>
      <c r="K291" s="141"/>
      <c r="L291" s="141"/>
      <c r="M291" s="408"/>
    </row>
    <row r="292" spans="1:13" s="374" customFormat="1" ht="15">
      <c r="A292" s="77"/>
      <c r="B292" s="75"/>
      <c r="C292" s="409">
        <f>SUM(C286:C291)</f>
        <v>16</v>
      </c>
      <c r="D292" s="410"/>
      <c r="E292" s="77"/>
      <c r="F292" s="42">
        <v>2</v>
      </c>
      <c r="G292" s="77">
        <v>17</v>
      </c>
      <c r="H292" s="77"/>
      <c r="I292" s="77"/>
      <c r="J292" s="77"/>
      <c r="K292" s="77"/>
      <c r="L292" s="77"/>
      <c r="M292" s="426"/>
    </row>
    <row r="293" spans="1:95" s="374" customFormat="1" ht="15">
      <c r="A293" s="77"/>
      <c r="B293" s="240" t="s">
        <v>537</v>
      </c>
      <c r="C293" s="260">
        <v>3</v>
      </c>
      <c r="D293" s="403"/>
      <c r="E293" s="141" t="s">
        <v>569</v>
      </c>
      <c r="F293" s="79">
        <v>2</v>
      </c>
      <c r="G293" s="141">
        <v>17</v>
      </c>
      <c r="H293" s="77">
        <v>45</v>
      </c>
      <c r="I293" s="77"/>
      <c r="J293" s="77"/>
      <c r="K293" s="77"/>
      <c r="L293" s="77"/>
      <c r="M293" s="426"/>
      <c r="N293" s="187"/>
      <c r="O293" s="187"/>
      <c r="P293" s="187"/>
      <c r="Q293" s="187"/>
      <c r="R293" s="187"/>
      <c r="S293" s="187"/>
      <c r="T293" s="187"/>
      <c r="U293" s="187"/>
      <c r="V293" s="187"/>
      <c r="W293" s="187"/>
      <c r="X293" s="187"/>
      <c r="Y293" s="187"/>
      <c r="Z293" s="187"/>
      <c r="AA293" s="187"/>
      <c r="AB293" s="187"/>
      <c r="AC293" s="187"/>
      <c r="AD293" s="187"/>
      <c r="AE293" s="187"/>
      <c r="AF293" s="187"/>
      <c r="AG293" s="187"/>
      <c r="AH293" s="187"/>
      <c r="AI293" s="187"/>
      <c r="AJ293" s="187"/>
      <c r="AK293" s="187"/>
      <c r="AL293" s="187"/>
      <c r="AM293" s="187"/>
      <c r="AN293" s="187"/>
      <c r="AO293" s="187"/>
      <c r="AP293" s="187"/>
      <c r="AQ293" s="187"/>
      <c r="AR293" s="187"/>
      <c r="AS293" s="187"/>
      <c r="AT293" s="187"/>
      <c r="AU293" s="187"/>
      <c r="AV293" s="187"/>
      <c r="AW293" s="187"/>
      <c r="AX293" s="187"/>
      <c r="AY293" s="187"/>
      <c r="AZ293" s="187"/>
      <c r="BA293" s="187"/>
      <c r="BB293" s="187"/>
      <c r="BC293" s="187"/>
      <c r="BD293" s="187"/>
      <c r="BE293" s="187"/>
      <c r="BF293" s="187"/>
      <c r="BG293" s="187"/>
      <c r="BH293" s="187"/>
      <c r="BI293" s="187"/>
      <c r="BJ293" s="187"/>
      <c r="BK293" s="187"/>
      <c r="BL293" s="187"/>
      <c r="BM293" s="187"/>
      <c r="BN293" s="187"/>
      <c r="BO293" s="187"/>
      <c r="BP293" s="187"/>
      <c r="BQ293" s="187"/>
      <c r="BR293" s="187"/>
      <c r="BS293" s="187"/>
      <c r="BT293" s="187"/>
      <c r="BU293" s="187"/>
      <c r="BV293" s="187"/>
      <c r="BW293" s="187"/>
      <c r="BX293" s="187"/>
      <c r="BY293" s="187"/>
      <c r="BZ293" s="187"/>
      <c r="CA293" s="187"/>
      <c r="CB293" s="187"/>
      <c r="CC293" s="187"/>
      <c r="CD293" s="187"/>
      <c r="CE293" s="187"/>
      <c r="CF293" s="187"/>
      <c r="CG293" s="187"/>
      <c r="CH293" s="187"/>
      <c r="CI293" s="187"/>
      <c r="CJ293" s="187"/>
      <c r="CK293" s="187"/>
      <c r="CL293" s="187"/>
      <c r="CM293" s="187"/>
      <c r="CN293" s="187"/>
      <c r="CO293" s="187"/>
      <c r="CP293" s="187"/>
      <c r="CQ293" s="187"/>
    </row>
    <row r="294" spans="1:13" ht="15">
      <c r="A294" s="141"/>
      <c r="B294" s="240" t="s">
        <v>561</v>
      </c>
      <c r="C294" s="141">
        <v>3</v>
      </c>
      <c r="D294" s="403">
        <v>1</v>
      </c>
      <c r="E294" s="141" t="s">
        <v>569</v>
      </c>
      <c r="F294" s="79">
        <v>2</v>
      </c>
      <c r="G294" s="141">
        <v>17</v>
      </c>
      <c r="H294" s="77">
        <v>64</v>
      </c>
      <c r="I294" s="141">
        <v>1</v>
      </c>
      <c r="J294" s="141">
        <v>2</v>
      </c>
      <c r="K294" s="141">
        <v>32</v>
      </c>
      <c r="L294" s="375" t="s">
        <v>543</v>
      </c>
      <c r="M294" s="375" t="s">
        <v>570</v>
      </c>
    </row>
    <row r="295" spans="1:13" ht="15">
      <c r="A295" s="141"/>
      <c r="B295" s="240" t="s">
        <v>563</v>
      </c>
      <c r="C295" s="141">
        <v>3</v>
      </c>
      <c r="D295" s="403">
        <v>1</v>
      </c>
      <c r="E295" s="141" t="s">
        <v>569</v>
      </c>
      <c r="F295" s="79">
        <v>2</v>
      </c>
      <c r="G295" s="141">
        <v>17</v>
      </c>
      <c r="H295" s="77">
        <v>64</v>
      </c>
      <c r="I295" s="141">
        <v>1</v>
      </c>
      <c r="J295" s="141">
        <v>2</v>
      </c>
      <c r="K295" s="141">
        <v>32</v>
      </c>
      <c r="L295" s="372" t="s">
        <v>391</v>
      </c>
      <c r="M295" s="372" t="s">
        <v>571</v>
      </c>
    </row>
    <row r="296" spans="1:13" ht="15">
      <c r="A296" s="141"/>
      <c r="B296" s="240" t="s">
        <v>564</v>
      </c>
      <c r="C296" s="141">
        <v>3</v>
      </c>
      <c r="D296" s="403">
        <v>1</v>
      </c>
      <c r="E296" s="141" t="s">
        <v>569</v>
      </c>
      <c r="F296" s="79">
        <v>2</v>
      </c>
      <c r="G296" s="141">
        <v>17</v>
      </c>
      <c r="H296" s="77">
        <v>64</v>
      </c>
      <c r="I296" s="141">
        <v>1</v>
      </c>
      <c r="J296" s="141">
        <v>2</v>
      </c>
      <c r="K296" s="141">
        <v>32</v>
      </c>
      <c r="L296" s="379"/>
      <c r="M296" s="372" t="s">
        <v>572</v>
      </c>
    </row>
    <row r="297" spans="1:13" ht="15">
      <c r="A297" s="141"/>
      <c r="B297" s="412" t="s">
        <v>559</v>
      </c>
      <c r="C297" s="277">
        <v>1</v>
      </c>
      <c r="D297" s="403"/>
      <c r="E297" s="141" t="s">
        <v>569</v>
      </c>
      <c r="F297" s="79">
        <v>2</v>
      </c>
      <c r="G297" s="141">
        <v>17</v>
      </c>
      <c r="H297" s="77">
        <v>64</v>
      </c>
      <c r="I297" s="141"/>
      <c r="J297" s="141"/>
      <c r="K297" s="141"/>
      <c r="L297" s="379"/>
      <c r="M297" s="372"/>
    </row>
    <row r="298" spans="1:13" ht="15">
      <c r="A298" s="141"/>
      <c r="B298" s="414" t="s">
        <v>565</v>
      </c>
      <c r="C298" s="415">
        <v>3</v>
      </c>
      <c r="D298" s="416"/>
      <c r="E298" s="141" t="s">
        <v>569</v>
      </c>
      <c r="F298" s="79">
        <v>2</v>
      </c>
      <c r="G298" s="141">
        <v>17</v>
      </c>
      <c r="H298" s="180">
        <v>80</v>
      </c>
      <c r="I298" s="141"/>
      <c r="J298" s="141"/>
      <c r="K298" s="141"/>
      <c r="L298" s="379"/>
      <c r="M298" s="372"/>
    </row>
    <row r="299" spans="1:13" s="374" customFormat="1" ht="15">
      <c r="A299" s="77"/>
      <c r="B299" s="75"/>
      <c r="C299" s="165">
        <f>SUM(C293:C298)</f>
        <v>16</v>
      </c>
      <c r="D299" s="427"/>
      <c r="E299" s="77"/>
      <c r="F299" s="42">
        <v>2</v>
      </c>
      <c r="G299" s="77">
        <v>17</v>
      </c>
      <c r="H299" s="77"/>
      <c r="I299" s="77"/>
      <c r="J299" s="77"/>
      <c r="K299" s="77"/>
      <c r="L299" s="381"/>
      <c r="M299" s="373"/>
    </row>
    <row r="300" spans="1:95" s="374" customFormat="1" ht="15">
      <c r="A300" s="77"/>
      <c r="B300" s="240" t="s">
        <v>537</v>
      </c>
      <c r="C300" s="260">
        <v>3</v>
      </c>
      <c r="D300" s="403"/>
      <c r="E300" s="141" t="s">
        <v>272</v>
      </c>
      <c r="F300" s="79">
        <v>2</v>
      </c>
      <c r="G300" s="141">
        <v>17</v>
      </c>
      <c r="H300" s="77">
        <v>45</v>
      </c>
      <c r="I300" s="77"/>
      <c r="J300" s="77"/>
      <c r="K300" s="77"/>
      <c r="L300" s="381"/>
      <c r="M300" s="373"/>
      <c r="N300" s="187"/>
      <c r="O300" s="187"/>
      <c r="P300" s="187"/>
      <c r="Q300" s="187"/>
      <c r="R300" s="187"/>
      <c r="S300" s="187"/>
      <c r="T300" s="187"/>
      <c r="U300" s="187"/>
      <c r="V300" s="187"/>
      <c r="W300" s="187"/>
      <c r="X300" s="187"/>
      <c r="Y300" s="187"/>
      <c r="Z300" s="187"/>
      <c r="AA300" s="187"/>
      <c r="AB300" s="187"/>
      <c r="AC300" s="187"/>
      <c r="AD300" s="187"/>
      <c r="AE300" s="187"/>
      <c r="AF300" s="187"/>
      <c r="AG300" s="187"/>
      <c r="AH300" s="187"/>
      <c r="AI300" s="187"/>
      <c r="AJ300" s="187"/>
      <c r="AK300" s="187"/>
      <c r="AL300" s="187"/>
      <c r="AM300" s="187"/>
      <c r="AN300" s="187"/>
      <c r="AO300" s="187"/>
      <c r="AP300" s="187"/>
      <c r="AQ300" s="187"/>
      <c r="AR300" s="187"/>
      <c r="AS300" s="187"/>
      <c r="AT300" s="187"/>
      <c r="AU300" s="187"/>
      <c r="AV300" s="187"/>
      <c r="AW300" s="187"/>
      <c r="AX300" s="187"/>
      <c r="AY300" s="187"/>
      <c r="AZ300" s="187"/>
      <c r="BA300" s="187"/>
      <c r="BB300" s="187"/>
      <c r="BC300" s="187"/>
      <c r="BD300" s="187"/>
      <c r="BE300" s="187"/>
      <c r="BF300" s="187"/>
      <c r="BG300" s="187"/>
      <c r="BH300" s="187"/>
      <c r="BI300" s="187"/>
      <c r="BJ300" s="187"/>
      <c r="BK300" s="187"/>
      <c r="BL300" s="187"/>
      <c r="BM300" s="187"/>
      <c r="BN300" s="187"/>
      <c r="BO300" s="187"/>
      <c r="BP300" s="187"/>
      <c r="BQ300" s="187"/>
      <c r="BR300" s="187"/>
      <c r="BS300" s="187"/>
      <c r="BT300" s="187"/>
      <c r="BU300" s="187"/>
      <c r="BV300" s="187"/>
      <c r="BW300" s="187"/>
      <c r="BX300" s="187"/>
      <c r="BY300" s="187"/>
      <c r="BZ300" s="187"/>
      <c r="CA300" s="187"/>
      <c r="CB300" s="187"/>
      <c r="CC300" s="187"/>
      <c r="CD300" s="187"/>
      <c r="CE300" s="187"/>
      <c r="CF300" s="187"/>
      <c r="CG300" s="187"/>
      <c r="CH300" s="187"/>
      <c r="CI300" s="187"/>
      <c r="CJ300" s="187"/>
      <c r="CK300" s="187"/>
      <c r="CL300" s="187"/>
      <c r="CM300" s="187"/>
      <c r="CN300" s="187"/>
      <c r="CO300" s="187"/>
      <c r="CP300" s="187"/>
      <c r="CQ300" s="187"/>
    </row>
    <row r="301" spans="1:13" ht="15">
      <c r="A301" s="141"/>
      <c r="B301" s="240" t="s">
        <v>573</v>
      </c>
      <c r="C301" s="141">
        <v>2</v>
      </c>
      <c r="D301" s="403"/>
      <c r="E301" s="141" t="s">
        <v>272</v>
      </c>
      <c r="F301" s="79">
        <v>2</v>
      </c>
      <c r="G301" s="141">
        <v>17</v>
      </c>
      <c r="H301" s="77">
        <v>55</v>
      </c>
      <c r="I301" s="141">
        <v>1</v>
      </c>
      <c r="J301" s="141"/>
      <c r="K301" s="141"/>
      <c r="L301" s="81" t="s">
        <v>345</v>
      </c>
      <c r="M301" s="81" t="s">
        <v>574</v>
      </c>
    </row>
    <row r="302" spans="1:13" ht="15">
      <c r="A302" s="141"/>
      <c r="B302" s="240" t="s">
        <v>575</v>
      </c>
      <c r="C302" s="141">
        <v>3</v>
      </c>
      <c r="D302" s="403">
        <v>1</v>
      </c>
      <c r="E302" s="141" t="s">
        <v>272</v>
      </c>
      <c r="F302" s="79">
        <v>2</v>
      </c>
      <c r="G302" s="141">
        <v>17</v>
      </c>
      <c r="H302" s="77">
        <v>55</v>
      </c>
      <c r="I302" s="141">
        <v>1</v>
      </c>
      <c r="J302" s="141">
        <v>2</v>
      </c>
      <c r="K302" s="141">
        <v>27.5</v>
      </c>
      <c r="L302" s="81" t="s">
        <v>360</v>
      </c>
      <c r="M302" s="80" t="s">
        <v>459</v>
      </c>
    </row>
    <row r="303" spans="1:13" ht="15">
      <c r="A303" s="141"/>
      <c r="B303" s="240" t="s">
        <v>576</v>
      </c>
      <c r="C303" s="141">
        <v>3</v>
      </c>
      <c r="D303" s="403"/>
      <c r="E303" s="141" t="s">
        <v>272</v>
      </c>
      <c r="F303" s="79">
        <v>2</v>
      </c>
      <c r="G303" s="141">
        <v>17</v>
      </c>
      <c r="H303" s="77">
        <v>55</v>
      </c>
      <c r="I303" s="141">
        <v>1</v>
      </c>
      <c r="J303" s="141"/>
      <c r="K303" s="141"/>
      <c r="L303" s="81" t="s">
        <v>373</v>
      </c>
      <c r="M303" s="81" t="s">
        <v>452</v>
      </c>
    </row>
    <row r="304" spans="1:13" ht="15">
      <c r="A304" s="141"/>
      <c r="B304" s="240" t="s">
        <v>577</v>
      </c>
      <c r="C304" s="141">
        <v>3</v>
      </c>
      <c r="D304" s="403"/>
      <c r="E304" s="141" t="s">
        <v>272</v>
      </c>
      <c r="F304" s="79">
        <v>2</v>
      </c>
      <c r="G304" s="141">
        <v>17</v>
      </c>
      <c r="H304" s="77">
        <v>55</v>
      </c>
      <c r="I304" s="141">
        <v>1</v>
      </c>
      <c r="J304" s="141"/>
      <c r="K304" s="141"/>
      <c r="L304" s="81" t="s">
        <v>373</v>
      </c>
      <c r="M304" s="81" t="s">
        <v>578</v>
      </c>
    </row>
    <row r="305" spans="1:13" ht="15">
      <c r="A305" s="141"/>
      <c r="B305" s="240" t="s">
        <v>579</v>
      </c>
      <c r="C305" s="141">
        <v>2</v>
      </c>
      <c r="D305" s="403">
        <v>2</v>
      </c>
      <c r="E305" s="141" t="s">
        <v>272</v>
      </c>
      <c r="F305" s="79">
        <v>2</v>
      </c>
      <c r="G305" s="141">
        <v>17</v>
      </c>
      <c r="H305" s="77">
        <v>55</v>
      </c>
      <c r="I305" s="141">
        <v>1</v>
      </c>
      <c r="J305" s="141">
        <v>3</v>
      </c>
      <c r="K305" s="141">
        <v>19</v>
      </c>
      <c r="L305" s="81" t="s">
        <v>441</v>
      </c>
      <c r="M305" s="81" t="s">
        <v>580</v>
      </c>
    </row>
    <row r="306" spans="1:13" ht="15">
      <c r="A306" s="141"/>
      <c r="B306" s="240" t="s">
        <v>549</v>
      </c>
      <c r="C306" s="267">
        <v>1</v>
      </c>
      <c r="D306" s="403"/>
      <c r="E306" s="141" t="s">
        <v>272</v>
      </c>
      <c r="F306" s="79">
        <v>2</v>
      </c>
      <c r="G306" s="141">
        <v>17</v>
      </c>
      <c r="H306" s="77">
        <v>55</v>
      </c>
      <c r="I306" s="141"/>
      <c r="J306" s="141"/>
      <c r="K306" s="141"/>
      <c r="L306" s="81"/>
      <c r="M306" s="81"/>
    </row>
    <row r="307" spans="1:13" s="374" customFormat="1" ht="15">
      <c r="A307" s="77"/>
      <c r="B307" s="75"/>
      <c r="C307" s="409">
        <f>SUM(C300:C306)</f>
        <v>17</v>
      </c>
      <c r="D307" s="427"/>
      <c r="E307" s="77"/>
      <c r="F307" s="42">
        <v>2</v>
      </c>
      <c r="G307" s="77">
        <v>17</v>
      </c>
      <c r="H307" s="77"/>
      <c r="I307" s="472"/>
      <c r="J307" s="77"/>
      <c r="K307" s="77"/>
      <c r="L307" s="42"/>
      <c r="M307" s="42"/>
    </row>
    <row r="308" spans="1:8" ht="15">
      <c r="A308" s="196"/>
      <c r="B308" s="454" t="s">
        <v>247</v>
      </c>
      <c r="C308" s="79">
        <v>3</v>
      </c>
      <c r="D308" s="79"/>
      <c r="E308" s="79" t="s">
        <v>18</v>
      </c>
      <c r="F308" s="79">
        <v>2</v>
      </c>
      <c r="G308" s="141">
        <v>17</v>
      </c>
      <c r="H308" s="433"/>
    </row>
    <row r="309" spans="1:8" ht="15">
      <c r="A309" s="196"/>
      <c r="B309" s="454" t="s">
        <v>638</v>
      </c>
      <c r="C309" s="79">
        <v>3</v>
      </c>
      <c r="D309" s="79"/>
      <c r="E309" s="79" t="s">
        <v>18</v>
      </c>
      <c r="F309" s="79">
        <v>2</v>
      </c>
      <c r="G309" s="141">
        <v>17</v>
      </c>
      <c r="H309" s="433"/>
    </row>
    <row r="310" spans="1:8" ht="15">
      <c r="A310" s="196"/>
      <c r="B310" s="454" t="s">
        <v>322</v>
      </c>
      <c r="C310" s="79">
        <v>3</v>
      </c>
      <c r="D310" s="79">
        <v>2</v>
      </c>
      <c r="E310" s="79" t="s">
        <v>18</v>
      </c>
      <c r="F310" s="79">
        <v>2</v>
      </c>
      <c r="G310" s="141">
        <v>17</v>
      </c>
      <c r="H310" s="433"/>
    </row>
    <row r="311" spans="1:8" ht="15">
      <c r="A311" s="196"/>
      <c r="B311" s="454" t="s">
        <v>657</v>
      </c>
      <c r="C311" s="79">
        <v>3</v>
      </c>
      <c r="D311" s="79">
        <v>0.5</v>
      </c>
      <c r="E311" s="79" t="s">
        <v>18</v>
      </c>
      <c r="F311" s="79">
        <v>2</v>
      </c>
      <c r="G311" s="141">
        <v>17</v>
      </c>
      <c r="H311" s="433"/>
    </row>
    <row r="312" spans="1:8" ht="15">
      <c r="A312" s="196"/>
      <c r="B312" s="454" t="s">
        <v>658</v>
      </c>
      <c r="C312" s="79">
        <v>2</v>
      </c>
      <c r="D312" s="79"/>
      <c r="E312" s="79" t="s">
        <v>18</v>
      </c>
      <c r="F312" s="79">
        <v>2</v>
      </c>
      <c r="G312" s="141">
        <v>17</v>
      </c>
      <c r="H312" s="433"/>
    </row>
    <row r="313" spans="1:8" ht="15">
      <c r="A313" s="196"/>
      <c r="B313" s="454" t="s">
        <v>659</v>
      </c>
      <c r="C313" s="79">
        <v>2</v>
      </c>
      <c r="D313" s="79"/>
      <c r="E313" s="79" t="s">
        <v>18</v>
      </c>
      <c r="F313" s="79">
        <v>2</v>
      </c>
      <c r="G313" s="141">
        <v>17</v>
      </c>
      <c r="H313" s="433"/>
    </row>
    <row r="314" spans="1:8" ht="15">
      <c r="A314" s="196"/>
      <c r="B314" s="454" t="s">
        <v>660</v>
      </c>
      <c r="C314" s="79">
        <v>1</v>
      </c>
      <c r="D314" s="79"/>
      <c r="E314" s="79" t="s">
        <v>18</v>
      </c>
      <c r="F314" s="79">
        <v>2</v>
      </c>
      <c r="G314" s="141">
        <v>17</v>
      </c>
      <c r="H314" s="433"/>
    </row>
    <row r="315" spans="1:8" s="374" customFormat="1" ht="15">
      <c r="A315" s="433"/>
      <c r="B315" s="144"/>
      <c r="C315" s="460">
        <f>SUM(C308:C314)</f>
        <v>17</v>
      </c>
      <c r="D315" s="42"/>
      <c r="E315" s="42"/>
      <c r="F315" s="42">
        <v>2</v>
      </c>
      <c r="G315" s="77">
        <v>17</v>
      </c>
      <c r="H315" s="433"/>
    </row>
    <row r="316" spans="1:8" ht="15">
      <c r="A316" s="196"/>
      <c r="B316" s="454" t="s">
        <v>247</v>
      </c>
      <c r="C316" s="79">
        <v>3</v>
      </c>
      <c r="D316" s="79"/>
      <c r="E316" s="79" t="s">
        <v>314</v>
      </c>
      <c r="F316" s="79">
        <v>2</v>
      </c>
      <c r="G316" s="141">
        <v>17</v>
      </c>
      <c r="H316" s="433"/>
    </row>
    <row r="317" spans="1:8" ht="15">
      <c r="A317" s="196"/>
      <c r="B317" s="454" t="s">
        <v>638</v>
      </c>
      <c r="C317" s="79">
        <v>3</v>
      </c>
      <c r="D317" s="79"/>
      <c r="E317" s="79" t="s">
        <v>314</v>
      </c>
      <c r="F317" s="79">
        <v>2</v>
      </c>
      <c r="G317" s="141">
        <v>17</v>
      </c>
      <c r="H317" s="433"/>
    </row>
    <row r="318" spans="1:8" ht="15">
      <c r="A318" s="196"/>
      <c r="B318" s="454" t="s">
        <v>324</v>
      </c>
      <c r="C318" s="79">
        <v>2</v>
      </c>
      <c r="D318" s="79"/>
      <c r="E318" s="79" t="s">
        <v>314</v>
      </c>
      <c r="F318" s="79">
        <v>2</v>
      </c>
      <c r="G318" s="141">
        <v>17</v>
      </c>
      <c r="H318" s="433"/>
    </row>
    <row r="319" spans="1:8" ht="15">
      <c r="A319" s="196"/>
      <c r="B319" s="454" t="s">
        <v>320</v>
      </c>
      <c r="C319" s="79">
        <v>3</v>
      </c>
      <c r="D319" s="79">
        <v>2</v>
      </c>
      <c r="E319" s="79" t="s">
        <v>314</v>
      </c>
      <c r="F319" s="79">
        <v>2</v>
      </c>
      <c r="G319" s="141">
        <v>17</v>
      </c>
      <c r="H319" s="433"/>
    </row>
    <row r="320" spans="1:8" ht="15">
      <c r="A320" s="196"/>
      <c r="B320" s="454" t="s">
        <v>661</v>
      </c>
      <c r="C320" s="79">
        <v>2</v>
      </c>
      <c r="D320" s="79"/>
      <c r="E320" s="79" t="s">
        <v>314</v>
      </c>
      <c r="F320" s="79">
        <v>2</v>
      </c>
      <c r="G320" s="141">
        <v>17</v>
      </c>
      <c r="H320" s="433"/>
    </row>
    <row r="321" spans="1:8" ht="15">
      <c r="A321" s="196"/>
      <c r="B321" s="454" t="s">
        <v>662</v>
      </c>
      <c r="C321" s="79">
        <v>2</v>
      </c>
      <c r="D321" s="79"/>
      <c r="E321" s="79" t="s">
        <v>314</v>
      </c>
      <c r="F321" s="79">
        <v>2</v>
      </c>
      <c r="G321" s="141">
        <v>17</v>
      </c>
      <c r="H321" s="433"/>
    </row>
    <row r="322" spans="1:8" ht="15">
      <c r="A322" s="196"/>
      <c r="B322" s="454" t="s">
        <v>660</v>
      </c>
      <c r="C322" s="79">
        <v>1</v>
      </c>
      <c r="D322" s="79"/>
      <c r="E322" s="79" t="s">
        <v>314</v>
      </c>
      <c r="F322" s="79">
        <v>2</v>
      </c>
      <c r="G322" s="141">
        <v>17</v>
      </c>
      <c r="H322" s="433"/>
    </row>
    <row r="323" spans="1:8" s="374" customFormat="1" ht="15">
      <c r="A323" s="433"/>
      <c r="B323" s="144"/>
      <c r="C323" s="460">
        <f>SUM(C316:C322)</f>
        <v>16</v>
      </c>
      <c r="D323" s="42"/>
      <c r="E323" s="42"/>
      <c r="F323" s="42">
        <v>2</v>
      </c>
      <c r="G323" s="77">
        <v>17</v>
      </c>
      <c r="H323" s="433"/>
    </row>
    <row r="324" spans="1:8" ht="15">
      <c r="A324" s="196"/>
      <c r="B324" s="454" t="s">
        <v>247</v>
      </c>
      <c r="C324" s="79">
        <v>3</v>
      </c>
      <c r="D324" s="79"/>
      <c r="E324" s="79" t="s">
        <v>20</v>
      </c>
      <c r="F324" s="79">
        <v>2</v>
      </c>
      <c r="G324" s="141">
        <v>17</v>
      </c>
      <c r="H324" s="433"/>
    </row>
    <row r="325" spans="1:8" ht="15">
      <c r="A325" s="196"/>
      <c r="B325" s="454" t="s">
        <v>663</v>
      </c>
      <c r="C325" s="79">
        <v>3</v>
      </c>
      <c r="D325" s="79"/>
      <c r="E325" s="79" t="s">
        <v>20</v>
      </c>
      <c r="F325" s="79">
        <v>2</v>
      </c>
      <c r="G325" s="141">
        <v>17</v>
      </c>
      <c r="H325" s="433"/>
    </row>
    <row r="326" spans="1:8" ht="15">
      <c r="A326" s="196"/>
      <c r="B326" s="454" t="s">
        <v>319</v>
      </c>
      <c r="C326" s="79">
        <v>3</v>
      </c>
      <c r="D326" s="79"/>
      <c r="E326" s="79" t="s">
        <v>20</v>
      </c>
      <c r="F326" s="79">
        <v>2</v>
      </c>
      <c r="G326" s="141">
        <v>17</v>
      </c>
      <c r="H326" s="433"/>
    </row>
    <row r="327" spans="1:8" ht="15">
      <c r="A327" s="196"/>
      <c r="B327" s="454" t="s">
        <v>664</v>
      </c>
      <c r="C327" s="79">
        <v>3</v>
      </c>
      <c r="D327" s="79"/>
      <c r="E327" s="79" t="s">
        <v>20</v>
      </c>
      <c r="F327" s="79">
        <v>2</v>
      </c>
      <c r="G327" s="141">
        <v>17</v>
      </c>
      <c r="H327" s="433"/>
    </row>
    <row r="328" spans="1:8" ht="15">
      <c r="A328" s="196"/>
      <c r="B328" s="454" t="s">
        <v>665</v>
      </c>
      <c r="C328" s="79">
        <v>2</v>
      </c>
      <c r="D328" s="79"/>
      <c r="E328" s="79" t="s">
        <v>20</v>
      </c>
      <c r="F328" s="79">
        <v>2</v>
      </c>
      <c r="G328" s="141">
        <v>17</v>
      </c>
      <c r="H328" s="433"/>
    </row>
    <row r="329" spans="1:8" ht="15">
      <c r="A329" s="196"/>
      <c r="B329" s="454" t="s">
        <v>660</v>
      </c>
      <c r="C329" s="79">
        <v>1</v>
      </c>
      <c r="D329" s="79"/>
      <c r="E329" s="79" t="s">
        <v>20</v>
      </c>
      <c r="F329" s="79">
        <v>2</v>
      </c>
      <c r="G329" s="141">
        <v>17</v>
      </c>
      <c r="H329" s="433"/>
    </row>
    <row r="330" spans="1:8" s="374" customFormat="1" ht="15">
      <c r="A330" s="433"/>
      <c r="B330" s="144"/>
      <c r="C330" s="460">
        <f>SUM(C324:C329)</f>
        <v>15</v>
      </c>
      <c r="D330" s="42"/>
      <c r="E330" s="42"/>
      <c r="F330" s="42">
        <v>2</v>
      </c>
      <c r="G330" s="77">
        <v>17</v>
      </c>
      <c r="H330" s="433"/>
    </row>
    <row r="331" spans="1:8" ht="15">
      <c r="A331" s="196"/>
      <c r="B331" s="454" t="s">
        <v>638</v>
      </c>
      <c r="C331" s="79">
        <v>3</v>
      </c>
      <c r="D331" s="79"/>
      <c r="E331" s="79" t="s">
        <v>17</v>
      </c>
      <c r="F331" s="79">
        <v>2</v>
      </c>
      <c r="G331" s="141">
        <v>17</v>
      </c>
      <c r="H331" s="433"/>
    </row>
    <row r="332" spans="1:8" ht="15">
      <c r="A332" s="196"/>
      <c r="B332" s="454" t="s">
        <v>247</v>
      </c>
      <c r="C332" s="79">
        <v>3</v>
      </c>
      <c r="D332" s="79"/>
      <c r="E332" s="79" t="s">
        <v>17</v>
      </c>
      <c r="F332" s="79">
        <v>2</v>
      </c>
      <c r="G332" s="141">
        <v>17</v>
      </c>
      <c r="H332" s="433"/>
    </row>
    <row r="333" spans="1:8" ht="15">
      <c r="A333" s="196"/>
      <c r="B333" s="454" t="s">
        <v>666</v>
      </c>
      <c r="C333" s="79">
        <v>3</v>
      </c>
      <c r="D333" s="79"/>
      <c r="E333" s="79" t="s">
        <v>17</v>
      </c>
      <c r="F333" s="79">
        <v>2</v>
      </c>
      <c r="G333" s="141">
        <v>17</v>
      </c>
      <c r="H333" s="433"/>
    </row>
    <row r="334" spans="1:8" ht="15">
      <c r="A334" s="196"/>
      <c r="B334" s="454" t="s">
        <v>667</v>
      </c>
      <c r="C334" s="79">
        <v>3</v>
      </c>
      <c r="D334" s="79"/>
      <c r="E334" s="79" t="s">
        <v>17</v>
      </c>
      <c r="F334" s="79">
        <v>2</v>
      </c>
      <c r="G334" s="141">
        <v>17</v>
      </c>
      <c r="H334" s="433"/>
    </row>
    <row r="335" spans="1:8" ht="15">
      <c r="A335" s="196"/>
      <c r="B335" s="454" t="s">
        <v>668</v>
      </c>
      <c r="C335" s="79">
        <v>3</v>
      </c>
      <c r="D335" s="79">
        <v>1</v>
      </c>
      <c r="E335" s="79" t="s">
        <v>17</v>
      </c>
      <c r="F335" s="79">
        <v>2</v>
      </c>
      <c r="G335" s="141">
        <v>17</v>
      </c>
      <c r="H335" s="433"/>
    </row>
    <row r="336" spans="1:8" ht="15">
      <c r="A336" s="196"/>
      <c r="B336" s="454" t="s">
        <v>669</v>
      </c>
      <c r="C336" s="79">
        <v>3</v>
      </c>
      <c r="D336" s="79"/>
      <c r="E336" s="79" t="s">
        <v>17</v>
      </c>
      <c r="F336" s="79">
        <v>2</v>
      </c>
      <c r="G336" s="141">
        <v>17</v>
      </c>
      <c r="H336" s="433"/>
    </row>
    <row r="337" spans="1:8" ht="15">
      <c r="A337" s="196"/>
      <c r="B337" s="454" t="s">
        <v>660</v>
      </c>
      <c r="C337" s="79">
        <v>1</v>
      </c>
      <c r="D337" s="79"/>
      <c r="E337" s="79" t="s">
        <v>17</v>
      </c>
      <c r="F337" s="79">
        <v>2</v>
      </c>
      <c r="G337" s="141">
        <v>17</v>
      </c>
      <c r="H337" s="433"/>
    </row>
    <row r="338" spans="1:8" s="374" customFormat="1" ht="15">
      <c r="A338" s="433"/>
      <c r="B338" s="144"/>
      <c r="C338" s="460">
        <f>SUM(C331:C337)</f>
        <v>19</v>
      </c>
      <c r="D338" s="42"/>
      <c r="E338" s="42"/>
      <c r="F338" s="42">
        <v>2</v>
      </c>
      <c r="G338" s="77">
        <v>17</v>
      </c>
      <c r="H338" s="433"/>
    </row>
    <row r="339" spans="1:8" ht="15">
      <c r="A339" s="196"/>
      <c r="B339" s="454" t="s">
        <v>638</v>
      </c>
      <c r="C339" s="79">
        <v>3</v>
      </c>
      <c r="D339" s="79"/>
      <c r="E339" s="79" t="s">
        <v>16</v>
      </c>
      <c r="F339" s="79">
        <v>2</v>
      </c>
      <c r="G339" s="141">
        <v>17</v>
      </c>
      <c r="H339" s="433"/>
    </row>
    <row r="340" spans="1:8" ht="15">
      <c r="A340" s="196"/>
      <c r="B340" s="454" t="s">
        <v>247</v>
      </c>
      <c r="C340" s="79">
        <v>3</v>
      </c>
      <c r="D340" s="79"/>
      <c r="E340" s="79" t="s">
        <v>16</v>
      </c>
      <c r="F340" s="79">
        <v>2</v>
      </c>
      <c r="G340" s="141">
        <v>17</v>
      </c>
      <c r="H340" s="433"/>
    </row>
    <row r="341" spans="1:8" ht="15">
      <c r="A341" s="196"/>
      <c r="B341" s="454" t="s">
        <v>670</v>
      </c>
      <c r="C341" s="79">
        <v>3</v>
      </c>
      <c r="D341" s="79">
        <v>1</v>
      </c>
      <c r="E341" s="79" t="s">
        <v>16</v>
      </c>
      <c r="F341" s="79">
        <v>2</v>
      </c>
      <c r="G341" s="141">
        <v>17</v>
      </c>
      <c r="H341" s="433"/>
    </row>
    <row r="342" spans="1:8" ht="15">
      <c r="A342" s="196"/>
      <c r="B342" s="454" t="s">
        <v>671</v>
      </c>
      <c r="C342" s="79">
        <v>3</v>
      </c>
      <c r="D342" s="79">
        <v>1</v>
      </c>
      <c r="E342" s="79" t="s">
        <v>16</v>
      </c>
      <c r="F342" s="79">
        <v>2</v>
      </c>
      <c r="G342" s="141">
        <v>17</v>
      </c>
      <c r="H342" s="433"/>
    </row>
    <row r="343" spans="1:8" ht="15">
      <c r="A343" s="196"/>
      <c r="B343" s="454" t="s">
        <v>672</v>
      </c>
      <c r="C343" s="79">
        <v>3</v>
      </c>
      <c r="D343" s="79">
        <v>1</v>
      </c>
      <c r="E343" s="79" t="s">
        <v>16</v>
      </c>
      <c r="F343" s="79">
        <v>2</v>
      </c>
      <c r="G343" s="141">
        <v>17</v>
      </c>
      <c r="H343" s="433"/>
    </row>
    <row r="344" spans="1:8" ht="15">
      <c r="A344" s="196"/>
      <c r="B344" s="454" t="s">
        <v>660</v>
      </c>
      <c r="C344" s="79">
        <v>1</v>
      </c>
      <c r="D344" s="79"/>
      <c r="E344" s="79" t="s">
        <v>16</v>
      </c>
      <c r="F344" s="79">
        <v>2</v>
      </c>
      <c r="G344" s="141">
        <v>17</v>
      </c>
      <c r="H344" s="433"/>
    </row>
    <row r="345" spans="1:8" s="374" customFormat="1" ht="15">
      <c r="A345" s="433"/>
      <c r="B345" s="144"/>
      <c r="C345" s="460">
        <f>SUM(C339:C344)</f>
        <v>16</v>
      </c>
      <c r="D345" s="42"/>
      <c r="E345" s="42"/>
      <c r="F345" s="42">
        <v>2</v>
      </c>
      <c r="G345" s="77">
        <v>17</v>
      </c>
      <c r="H345" s="433"/>
    </row>
    <row r="346" spans="1:8" ht="15">
      <c r="A346" s="196"/>
      <c r="B346" s="454" t="s">
        <v>638</v>
      </c>
      <c r="C346" s="79">
        <v>3</v>
      </c>
      <c r="D346" s="79"/>
      <c r="E346" s="79" t="s">
        <v>13</v>
      </c>
      <c r="F346" s="79">
        <v>2</v>
      </c>
      <c r="G346" s="141">
        <v>17</v>
      </c>
      <c r="H346" s="433"/>
    </row>
    <row r="347" spans="1:8" ht="15">
      <c r="A347" s="196"/>
      <c r="B347" s="454" t="s">
        <v>247</v>
      </c>
      <c r="C347" s="79">
        <v>3</v>
      </c>
      <c r="D347" s="79"/>
      <c r="E347" s="79" t="s">
        <v>13</v>
      </c>
      <c r="F347" s="79">
        <v>2</v>
      </c>
      <c r="G347" s="141">
        <v>17</v>
      </c>
      <c r="H347" s="433"/>
    </row>
    <row r="348" spans="1:8" ht="15">
      <c r="A348" s="196"/>
      <c r="B348" s="454" t="s">
        <v>323</v>
      </c>
      <c r="C348" s="79">
        <v>3</v>
      </c>
      <c r="D348" s="79"/>
      <c r="E348" s="79" t="s">
        <v>13</v>
      </c>
      <c r="F348" s="79">
        <v>2</v>
      </c>
      <c r="G348" s="141">
        <v>17</v>
      </c>
      <c r="H348" s="433"/>
    </row>
    <row r="349" spans="1:8" ht="15">
      <c r="A349" s="196"/>
      <c r="B349" s="454" t="s">
        <v>667</v>
      </c>
      <c r="C349" s="79">
        <v>3</v>
      </c>
      <c r="D349" s="79"/>
      <c r="E349" s="79" t="s">
        <v>13</v>
      </c>
      <c r="F349" s="79">
        <v>2</v>
      </c>
      <c r="G349" s="141">
        <v>17</v>
      </c>
      <c r="H349" s="433"/>
    </row>
    <row r="350" spans="1:8" ht="15">
      <c r="A350" s="196"/>
      <c r="B350" s="454" t="s">
        <v>668</v>
      </c>
      <c r="C350" s="79">
        <v>3</v>
      </c>
      <c r="D350" s="79">
        <v>1</v>
      </c>
      <c r="E350" s="79" t="s">
        <v>13</v>
      </c>
      <c r="F350" s="79">
        <v>2</v>
      </c>
      <c r="G350" s="141">
        <v>17</v>
      </c>
      <c r="H350" s="433"/>
    </row>
    <row r="351" spans="1:8" ht="15">
      <c r="A351" s="196"/>
      <c r="B351" s="454" t="s">
        <v>673</v>
      </c>
      <c r="C351" s="79">
        <v>3</v>
      </c>
      <c r="D351" s="79"/>
      <c r="E351" s="79" t="s">
        <v>13</v>
      </c>
      <c r="F351" s="79">
        <v>2</v>
      </c>
      <c r="G351" s="141">
        <v>17</v>
      </c>
      <c r="H351" s="433"/>
    </row>
    <row r="352" spans="1:8" ht="15">
      <c r="A352" s="196"/>
      <c r="B352" s="454" t="s">
        <v>660</v>
      </c>
      <c r="C352" s="79">
        <v>1</v>
      </c>
      <c r="D352" s="79"/>
      <c r="E352" s="79" t="s">
        <v>13</v>
      </c>
      <c r="F352" s="79">
        <v>2</v>
      </c>
      <c r="G352" s="141">
        <v>17</v>
      </c>
      <c r="H352" s="433"/>
    </row>
    <row r="353" spans="1:8" s="374" customFormat="1" ht="15">
      <c r="A353" s="433"/>
      <c r="B353" s="144"/>
      <c r="C353" s="460">
        <f>SUM(C346:C352)</f>
        <v>19</v>
      </c>
      <c r="D353" s="42"/>
      <c r="E353" s="42"/>
      <c r="F353" s="42">
        <v>2</v>
      </c>
      <c r="G353" s="77">
        <v>17</v>
      </c>
      <c r="H353" s="433"/>
    </row>
    <row r="354" spans="1:8" ht="15">
      <c r="A354" s="196"/>
      <c r="B354" s="454" t="s">
        <v>324</v>
      </c>
      <c r="C354" s="79">
        <v>2</v>
      </c>
      <c r="D354" s="79"/>
      <c r="E354" s="79" t="s">
        <v>19</v>
      </c>
      <c r="F354" s="79">
        <v>2</v>
      </c>
      <c r="G354" s="141">
        <v>17</v>
      </c>
      <c r="H354" s="433"/>
    </row>
    <row r="355" spans="1:8" ht="15">
      <c r="A355" s="196"/>
      <c r="B355" s="454" t="s">
        <v>247</v>
      </c>
      <c r="C355" s="79">
        <v>3</v>
      </c>
      <c r="D355" s="79"/>
      <c r="E355" s="79" t="s">
        <v>19</v>
      </c>
      <c r="F355" s="79">
        <v>2</v>
      </c>
      <c r="G355" s="141">
        <v>17</v>
      </c>
      <c r="H355" s="433"/>
    </row>
    <row r="356" spans="1:8" ht="15">
      <c r="A356" s="196"/>
      <c r="B356" s="454" t="s">
        <v>674</v>
      </c>
      <c r="C356" s="79">
        <v>2</v>
      </c>
      <c r="D356" s="79">
        <v>2</v>
      </c>
      <c r="E356" s="79" t="s">
        <v>19</v>
      </c>
      <c r="F356" s="79">
        <v>2</v>
      </c>
      <c r="G356" s="141">
        <v>17</v>
      </c>
      <c r="H356" s="433"/>
    </row>
    <row r="357" spans="1:8" ht="15">
      <c r="A357" s="196"/>
      <c r="B357" s="454" t="s">
        <v>113</v>
      </c>
      <c r="C357" s="79">
        <v>3</v>
      </c>
      <c r="D357" s="79"/>
      <c r="E357" s="79" t="s">
        <v>19</v>
      </c>
      <c r="F357" s="79">
        <v>2</v>
      </c>
      <c r="G357" s="141">
        <v>17</v>
      </c>
      <c r="H357" s="433"/>
    </row>
    <row r="358" spans="1:8" ht="15">
      <c r="A358" s="196"/>
      <c r="B358" s="454" t="s">
        <v>675</v>
      </c>
      <c r="C358" s="79">
        <v>2</v>
      </c>
      <c r="D358" s="79">
        <v>2</v>
      </c>
      <c r="E358" s="79" t="s">
        <v>19</v>
      </c>
      <c r="F358" s="79">
        <v>2</v>
      </c>
      <c r="G358" s="141">
        <v>17</v>
      </c>
      <c r="H358" s="433"/>
    </row>
    <row r="359" spans="1:8" ht="15">
      <c r="A359" s="196"/>
      <c r="B359" s="454" t="s">
        <v>676</v>
      </c>
      <c r="C359" s="79">
        <v>2</v>
      </c>
      <c r="D359" s="79"/>
      <c r="E359" s="79" t="s">
        <v>19</v>
      </c>
      <c r="F359" s="79">
        <v>2</v>
      </c>
      <c r="G359" s="141">
        <v>17</v>
      </c>
      <c r="H359" s="433"/>
    </row>
    <row r="360" spans="1:8" ht="15">
      <c r="A360" s="196"/>
      <c r="B360" s="454" t="s">
        <v>677</v>
      </c>
      <c r="C360" s="79">
        <v>3</v>
      </c>
      <c r="D360" s="79">
        <v>1</v>
      </c>
      <c r="E360" s="79" t="s">
        <v>19</v>
      </c>
      <c r="F360" s="79">
        <v>2</v>
      </c>
      <c r="G360" s="141">
        <v>17</v>
      </c>
      <c r="H360" s="433"/>
    </row>
    <row r="361" spans="1:8" ht="15">
      <c r="A361" s="196"/>
      <c r="B361" s="454" t="s">
        <v>660</v>
      </c>
      <c r="C361" s="79">
        <v>1</v>
      </c>
      <c r="D361" s="79"/>
      <c r="E361" s="79" t="s">
        <v>19</v>
      </c>
      <c r="F361" s="79">
        <v>2</v>
      </c>
      <c r="G361" s="141">
        <v>17</v>
      </c>
      <c r="H361" s="433"/>
    </row>
    <row r="362" spans="1:8" s="374" customFormat="1" ht="15">
      <c r="A362" s="433"/>
      <c r="B362" s="144"/>
      <c r="C362" s="460">
        <f>SUM(C354:C361)</f>
        <v>18</v>
      </c>
      <c r="D362" s="42"/>
      <c r="E362" s="42"/>
      <c r="F362" s="42">
        <v>2</v>
      </c>
      <c r="G362" s="77">
        <v>17</v>
      </c>
      <c r="H362" s="433"/>
    </row>
    <row r="363" spans="1:8" ht="15">
      <c r="A363" s="196"/>
      <c r="B363" s="454" t="s">
        <v>247</v>
      </c>
      <c r="C363" s="79">
        <v>3</v>
      </c>
      <c r="D363" s="79"/>
      <c r="E363" s="79" t="s">
        <v>24</v>
      </c>
      <c r="F363" s="79">
        <v>2</v>
      </c>
      <c r="G363" s="141">
        <v>17</v>
      </c>
      <c r="H363" s="433"/>
    </row>
    <row r="364" spans="1:8" ht="15">
      <c r="A364" s="196"/>
      <c r="B364" s="454" t="s">
        <v>678</v>
      </c>
      <c r="C364" s="79">
        <v>2</v>
      </c>
      <c r="D364" s="79">
        <v>2</v>
      </c>
      <c r="E364" s="79" t="s">
        <v>24</v>
      </c>
      <c r="F364" s="79">
        <v>2</v>
      </c>
      <c r="G364" s="141">
        <v>17</v>
      </c>
      <c r="H364" s="433"/>
    </row>
    <row r="365" spans="1:8" ht="15">
      <c r="A365" s="196"/>
      <c r="B365" s="454" t="s">
        <v>677</v>
      </c>
      <c r="C365" s="79">
        <v>3</v>
      </c>
      <c r="D365" s="79">
        <v>1</v>
      </c>
      <c r="E365" s="79" t="s">
        <v>24</v>
      </c>
      <c r="F365" s="79">
        <v>2</v>
      </c>
      <c r="G365" s="141">
        <v>17</v>
      </c>
      <c r="H365" s="433"/>
    </row>
    <row r="366" spans="1:8" ht="15">
      <c r="A366" s="196"/>
      <c r="B366" s="454" t="s">
        <v>679</v>
      </c>
      <c r="C366" s="79">
        <v>3</v>
      </c>
      <c r="D366" s="79"/>
      <c r="E366" s="79" t="s">
        <v>24</v>
      </c>
      <c r="F366" s="79">
        <v>2</v>
      </c>
      <c r="G366" s="141">
        <v>17</v>
      </c>
      <c r="H366" s="433"/>
    </row>
    <row r="367" spans="1:8" ht="15">
      <c r="A367" s="196"/>
      <c r="B367" s="454" t="s">
        <v>680</v>
      </c>
      <c r="C367" s="79">
        <v>3</v>
      </c>
      <c r="D367" s="79"/>
      <c r="E367" s="79" t="s">
        <v>24</v>
      </c>
      <c r="F367" s="79">
        <v>2</v>
      </c>
      <c r="G367" s="141">
        <v>17</v>
      </c>
      <c r="H367" s="433"/>
    </row>
    <row r="368" spans="1:8" ht="15">
      <c r="A368" s="196"/>
      <c r="B368" s="454" t="s">
        <v>681</v>
      </c>
      <c r="C368" s="79">
        <v>3</v>
      </c>
      <c r="D368" s="79"/>
      <c r="E368" s="79" t="s">
        <v>24</v>
      </c>
      <c r="F368" s="79">
        <v>2</v>
      </c>
      <c r="G368" s="141">
        <v>17</v>
      </c>
      <c r="H368" s="433"/>
    </row>
    <row r="369" spans="1:8" ht="15">
      <c r="A369" s="196"/>
      <c r="B369" s="454" t="s">
        <v>660</v>
      </c>
      <c r="C369" s="79">
        <v>1</v>
      </c>
      <c r="D369" s="79"/>
      <c r="E369" s="79" t="s">
        <v>24</v>
      </c>
      <c r="F369" s="79">
        <v>2</v>
      </c>
      <c r="G369" s="141">
        <v>17</v>
      </c>
      <c r="H369" s="433"/>
    </row>
    <row r="370" spans="1:256" s="374" customFormat="1" ht="15">
      <c r="A370" s="433"/>
      <c r="B370" s="433"/>
      <c r="C370" s="473">
        <f>SUM(C363:C369)</f>
        <v>18</v>
      </c>
      <c r="D370" s="433"/>
      <c r="E370" s="434"/>
      <c r="F370" s="434"/>
      <c r="G370" s="433"/>
      <c r="H370" s="433"/>
      <c r="IV370" s="374">
        <f>SUM(A370:IU370)</f>
        <v>18</v>
      </c>
    </row>
  </sheetData>
  <sheetProtection/>
  <conditionalFormatting sqref="B287:D287">
    <cfRule type="expression" priority="6" dxfId="5">
      <formula>IF(MOD($E287,2)=1,TRUE,FALSE)</formula>
    </cfRule>
  </conditionalFormatting>
  <conditionalFormatting sqref="B98:B103">
    <cfRule type="cellIs" priority="4" dxfId="78" operator="equal" stopIfTrue="1">
      <formula>0</formula>
    </cfRule>
  </conditionalFormatting>
  <conditionalFormatting sqref="D255">
    <cfRule type="expression" priority="1" dxfId="79" stopIfTrue="1">
      <formula>NOT(ISERROR(SEARCH("Học kì",D255)))</formula>
    </cfRule>
  </conditionalFormatting>
  <conditionalFormatting sqref="B98:B103">
    <cfRule type="containsText" priority="5" dxfId="77" operator="containsText" stopIfTrue="1" text="Học kì">
      <formula>NOT(ISERROR(SEARCH("Học kì",B98)))</formula>
    </cfRule>
  </conditionalFormatting>
  <conditionalFormatting sqref="B246 B248:B251">
    <cfRule type="containsText" priority="3" dxfId="77" operator="containsText" stopIfTrue="1" text="Học kì">
      <formula>NOT(ISERROR(SEARCH("Học kì",B246)))</formula>
    </cfRule>
  </conditionalFormatting>
  <conditionalFormatting sqref="D255 B246 B248:B251">
    <cfRule type="cellIs" priority="2" dxfId="78" operator="equal" stopIfTrue="1">
      <formula>0</formula>
    </cfRule>
  </conditionalFormatting>
  <printOptions/>
  <pageMargins left="0.7" right="0.7" top="0.75" bottom="0.75" header="0.3" footer="0.3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8"/>
  <sheetViews>
    <sheetView tabSelected="1" zoomScalePageLayoutView="0" workbookViewId="0" topLeftCell="A1">
      <selection activeCell="V24" sqref="V24"/>
    </sheetView>
  </sheetViews>
  <sheetFormatPr defaultColWidth="8.8515625" defaultRowHeight="15"/>
  <cols>
    <col min="1" max="1" width="4.421875" style="298" customWidth="1"/>
    <col min="2" max="2" width="8.421875" style="300" customWidth="1"/>
    <col min="3" max="4" width="6.140625" style="298" customWidth="1"/>
    <col min="5" max="5" width="6.140625" style="331" customWidth="1"/>
    <col min="6" max="6" width="5.421875" style="298" hidden="1" customWidth="1"/>
    <col min="7" max="7" width="6.8515625" style="298" hidden="1" customWidth="1"/>
    <col min="8" max="8" width="7.57421875" style="300" customWidth="1"/>
    <col min="9" max="10" width="5.8515625" style="300" customWidth="1"/>
    <col min="11" max="11" width="5.8515625" style="331" customWidth="1"/>
    <col min="12" max="13" width="7.00390625" style="298" hidden="1" customWidth="1"/>
    <col min="14" max="14" width="8.00390625" style="300" customWidth="1"/>
    <col min="15" max="16" width="6.00390625" style="298" customWidth="1"/>
    <col min="17" max="17" width="6.00390625" style="331" customWidth="1"/>
    <col min="18" max="19" width="7.00390625" style="298" hidden="1" customWidth="1"/>
    <col min="20" max="20" width="8.7109375" style="300" customWidth="1"/>
    <col min="21" max="22" width="5.00390625" style="298" customWidth="1"/>
    <col min="23" max="23" width="5.140625" style="298" customWidth="1"/>
    <col min="24" max="24" width="0" style="300" hidden="1" customWidth="1"/>
    <col min="25" max="25" width="2.57421875" style="300" hidden="1" customWidth="1"/>
    <col min="26" max="26" width="7.7109375" style="300" customWidth="1"/>
    <col min="27" max="27" width="5.7109375" style="300" customWidth="1"/>
    <col min="28" max="28" width="6.00390625" style="300" customWidth="1"/>
    <col min="29" max="29" width="5.8515625" style="331" customWidth="1"/>
    <col min="30" max="16384" width="8.8515625" style="300" customWidth="1"/>
  </cols>
  <sheetData>
    <row r="1" spans="2:23" ht="15.75">
      <c r="B1" s="481" t="s">
        <v>312</v>
      </c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2"/>
      <c r="U1" s="482"/>
      <c r="V1" s="299"/>
      <c r="W1" s="299"/>
    </row>
    <row r="2" spans="1:29" ht="15.75">
      <c r="A2" s="476" t="s">
        <v>74</v>
      </c>
      <c r="B2" s="478" t="s">
        <v>1</v>
      </c>
      <c r="C2" s="483"/>
      <c r="D2" s="483"/>
      <c r="E2" s="483"/>
      <c r="F2" s="483"/>
      <c r="G2" s="479"/>
      <c r="H2" s="301" t="s">
        <v>2</v>
      </c>
      <c r="I2" s="302"/>
      <c r="J2" s="302"/>
      <c r="K2" s="332"/>
      <c r="L2" s="302"/>
      <c r="M2" s="303"/>
      <c r="N2" s="480" t="s">
        <v>27</v>
      </c>
      <c r="O2" s="480"/>
      <c r="P2" s="480"/>
      <c r="Q2" s="480"/>
      <c r="R2" s="480"/>
      <c r="S2" s="480"/>
      <c r="T2" s="480" t="s">
        <v>270</v>
      </c>
      <c r="U2" s="480"/>
      <c r="V2" s="480"/>
      <c r="W2" s="480"/>
      <c r="X2" s="480"/>
      <c r="Y2" s="480"/>
      <c r="Z2" s="480" t="s">
        <v>309</v>
      </c>
      <c r="AA2" s="480"/>
      <c r="AB2" s="480"/>
      <c r="AC2" s="480"/>
    </row>
    <row r="3" spans="1:29" ht="60">
      <c r="A3" s="477"/>
      <c r="B3" s="304" t="s">
        <v>269</v>
      </c>
      <c r="C3" s="305" t="s">
        <v>306</v>
      </c>
      <c r="D3" s="305" t="s">
        <v>307</v>
      </c>
      <c r="E3" s="326" t="s">
        <v>308</v>
      </c>
      <c r="F3" s="478" t="s">
        <v>33</v>
      </c>
      <c r="G3" s="479"/>
      <c r="H3" s="304" t="s">
        <v>269</v>
      </c>
      <c r="I3" s="305" t="s">
        <v>306</v>
      </c>
      <c r="J3" s="305" t="s">
        <v>307</v>
      </c>
      <c r="K3" s="326" t="s">
        <v>308</v>
      </c>
      <c r="L3" s="301" t="s">
        <v>33</v>
      </c>
      <c r="M3" s="303"/>
      <c r="N3" s="304" t="s">
        <v>269</v>
      </c>
      <c r="O3" s="305" t="s">
        <v>306</v>
      </c>
      <c r="P3" s="305" t="s">
        <v>307</v>
      </c>
      <c r="Q3" s="326" t="s">
        <v>308</v>
      </c>
      <c r="R3" s="478" t="s">
        <v>33</v>
      </c>
      <c r="S3" s="479"/>
      <c r="T3" s="304" t="s">
        <v>269</v>
      </c>
      <c r="U3" s="305" t="s">
        <v>306</v>
      </c>
      <c r="V3" s="305" t="s">
        <v>307</v>
      </c>
      <c r="W3" s="306" t="s">
        <v>308</v>
      </c>
      <c r="X3" s="478" t="s">
        <v>33</v>
      </c>
      <c r="Y3" s="479"/>
      <c r="Z3" s="304" t="s">
        <v>269</v>
      </c>
      <c r="AA3" s="305" t="s">
        <v>306</v>
      </c>
      <c r="AB3" s="305" t="s">
        <v>307</v>
      </c>
      <c r="AC3" s="336" t="s">
        <v>308</v>
      </c>
    </row>
    <row r="4" spans="1:29" ht="15.75">
      <c r="A4" s="307">
        <v>1</v>
      </c>
      <c r="B4" s="308" t="s">
        <v>6</v>
      </c>
      <c r="C4" s="365">
        <v>13</v>
      </c>
      <c r="D4" s="309">
        <v>10</v>
      </c>
      <c r="E4" s="327">
        <v>158</v>
      </c>
      <c r="F4" s="309">
        <v>1</v>
      </c>
      <c r="G4" s="309">
        <v>21</v>
      </c>
      <c r="H4" s="310" t="s">
        <v>6</v>
      </c>
      <c r="I4" s="366">
        <v>12</v>
      </c>
      <c r="J4" s="309">
        <v>15</v>
      </c>
      <c r="K4" s="327">
        <v>158</v>
      </c>
      <c r="L4" s="309">
        <v>1</v>
      </c>
      <c r="M4" s="309">
        <v>27</v>
      </c>
      <c r="N4" s="310" t="s">
        <v>6</v>
      </c>
      <c r="O4" s="309">
        <v>16</v>
      </c>
      <c r="P4" s="309">
        <v>16</v>
      </c>
      <c r="Q4" s="327">
        <v>140</v>
      </c>
      <c r="R4" s="309">
        <v>1</v>
      </c>
      <c r="S4" s="309">
        <v>10</v>
      </c>
      <c r="T4" s="310" t="s">
        <v>6</v>
      </c>
      <c r="U4" s="309">
        <v>17</v>
      </c>
      <c r="V4" s="309">
        <v>17</v>
      </c>
      <c r="W4" s="309">
        <v>140</v>
      </c>
      <c r="X4" s="311">
        <v>1</v>
      </c>
      <c r="Y4" s="311">
        <v>10</v>
      </c>
      <c r="Z4" s="310" t="s">
        <v>6</v>
      </c>
      <c r="AA4" s="340">
        <v>15</v>
      </c>
      <c r="AB4" s="309">
        <v>15</v>
      </c>
      <c r="AC4" s="327">
        <v>140</v>
      </c>
    </row>
    <row r="5" spans="1:29" ht="15.75">
      <c r="A5" s="307">
        <v>2</v>
      </c>
      <c r="B5" s="308" t="s">
        <v>9</v>
      </c>
      <c r="C5" s="309">
        <v>18</v>
      </c>
      <c r="D5" s="309">
        <v>10</v>
      </c>
      <c r="E5" s="327">
        <v>158</v>
      </c>
      <c r="F5" s="309">
        <v>1</v>
      </c>
      <c r="G5" s="312">
        <v>30</v>
      </c>
      <c r="H5" s="310" t="s">
        <v>9</v>
      </c>
      <c r="I5" s="366">
        <v>13</v>
      </c>
      <c r="J5" s="309">
        <v>15</v>
      </c>
      <c r="K5" s="327">
        <v>158</v>
      </c>
      <c r="L5" s="309">
        <v>1</v>
      </c>
      <c r="M5" s="309">
        <v>36</v>
      </c>
      <c r="N5" s="310" t="s">
        <v>9</v>
      </c>
      <c r="O5" s="309">
        <v>16</v>
      </c>
      <c r="P5" s="309">
        <v>15</v>
      </c>
      <c r="Q5" s="327">
        <v>140</v>
      </c>
      <c r="R5" s="309">
        <v>1</v>
      </c>
      <c r="S5" s="309">
        <v>36</v>
      </c>
      <c r="T5" s="310" t="s">
        <v>9</v>
      </c>
      <c r="U5" s="309">
        <v>17</v>
      </c>
      <c r="V5" s="309">
        <v>16</v>
      </c>
      <c r="W5" s="309">
        <v>140</v>
      </c>
      <c r="X5" s="311">
        <v>2</v>
      </c>
      <c r="Y5" s="311" t="s">
        <v>295</v>
      </c>
      <c r="Z5" s="310" t="s">
        <v>9</v>
      </c>
      <c r="AA5" s="340">
        <v>17</v>
      </c>
      <c r="AB5" s="309">
        <v>17</v>
      </c>
      <c r="AC5" s="327">
        <v>140</v>
      </c>
    </row>
    <row r="6" spans="1:29" ht="15.75">
      <c r="A6" s="307">
        <v>3</v>
      </c>
      <c r="B6" s="308" t="s">
        <v>286</v>
      </c>
      <c r="C6" s="309">
        <v>18</v>
      </c>
      <c r="D6" s="309">
        <v>10</v>
      </c>
      <c r="E6" s="327">
        <v>158</v>
      </c>
      <c r="F6" s="309">
        <v>1</v>
      </c>
      <c r="G6" s="312">
        <v>20</v>
      </c>
      <c r="H6" s="308" t="s">
        <v>286</v>
      </c>
      <c r="I6" s="311"/>
      <c r="J6" s="309">
        <v>15</v>
      </c>
      <c r="K6" s="327">
        <v>158</v>
      </c>
      <c r="L6" s="309"/>
      <c r="M6" s="309"/>
      <c r="N6" s="310"/>
      <c r="O6" s="309"/>
      <c r="P6" s="309"/>
      <c r="Q6" s="327"/>
      <c r="R6" s="309"/>
      <c r="S6" s="309"/>
      <c r="T6" s="310"/>
      <c r="U6" s="309"/>
      <c r="V6" s="309"/>
      <c r="W6" s="309"/>
      <c r="X6" s="311"/>
      <c r="Y6" s="311"/>
      <c r="Z6" s="310"/>
      <c r="AA6" s="340"/>
      <c r="AB6" s="309"/>
      <c r="AC6" s="327"/>
    </row>
    <row r="7" spans="1:29" ht="15.75">
      <c r="A7" s="307">
        <v>4</v>
      </c>
      <c r="B7" s="308" t="s">
        <v>11</v>
      </c>
      <c r="C7" s="309">
        <v>19</v>
      </c>
      <c r="D7" s="309">
        <v>10</v>
      </c>
      <c r="E7" s="327">
        <v>165</v>
      </c>
      <c r="F7" s="309">
        <v>1</v>
      </c>
      <c r="G7" s="312">
        <v>52</v>
      </c>
      <c r="H7" s="308" t="s">
        <v>11</v>
      </c>
      <c r="I7" s="311">
        <v>16</v>
      </c>
      <c r="J7" s="309">
        <v>16</v>
      </c>
      <c r="K7" s="327">
        <v>165</v>
      </c>
      <c r="L7" s="309"/>
      <c r="M7" s="309"/>
      <c r="N7" s="310"/>
      <c r="O7" s="309"/>
      <c r="P7" s="309"/>
      <c r="Q7" s="327"/>
      <c r="R7" s="309"/>
      <c r="S7" s="309"/>
      <c r="T7" s="310"/>
      <c r="U7" s="309"/>
      <c r="V7" s="309"/>
      <c r="W7" s="309"/>
      <c r="X7" s="311"/>
      <c r="Y7" s="311"/>
      <c r="Z7" s="310"/>
      <c r="AA7" s="340"/>
      <c r="AB7" s="309"/>
      <c r="AC7" s="327"/>
    </row>
    <row r="8" spans="1:29" ht="15.75">
      <c r="A8" s="307">
        <v>5</v>
      </c>
      <c r="B8" s="308" t="s">
        <v>131</v>
      </c>
      <c r="C8" s="309">
        <v>20</v>
      </c>
      <c r="D8" s="309">
        <v>10</v>
      </c>
      <c r="E8" s="327">
        <v>165</v>
      </c>
      <c r="F8" s="309">
        <v>1</v>
      </c>
      <c r="G8" s="312">
        <v>25</v>
      </c>
      <c r="H8" s="308" t="s">
        <v>131</v>
      </c>
      <c r="I8" s="311"/>
      <c r="J8" s="309">
        <v>15</v>
      </c>
      <c r="K8" s="327">
        <v>165</v>
      </c>
      <c r="L8" s="309">
        <v>1</v>
      </c>
      <c r="M8" s="309">
        <v>34</v>
      </c>
      <c r="N8" s="310" t="s">
        <v>11</v>
      </c>
      <c r="O8" s="309">
        <v>16</v>
      </c>
      <c r="P8" s="309">
        <v>15</v>
      </c>
      <c r="Q8" s="327">
        <v>140</v>
      </c>
      <c r="R8" s="309">
        <v>1</v>
      </c>
      <c r="S8" s="309">
        <v>32</v>
      </c>
      <c r="T8" s="310" t="s">
        <v>11</v>
      </c>
      <c r="U8" s="309">
        <v>17</v>
      </c>
      <c r="V8" s="309">
        <v>16</v>
      </c>
      <c r="W8" s="309">
        <v>140</v>
      </c>
      <c r="X8" s="311">
        <v>1</v>
      </c>
      <c r="Y8" s="311">
        <v>55</v>
      </c>
      <c r="Z8" s="310" t="s">
        <v>11</v>
      </c>
      <c r="AA8" s="340">
        <v>17</v>
      </c>
      <c r="AB8" s="309">
        <v>17</v>
      </c>
      <c r="AC8" s="327">
        <v>140</v>
      </c>
    </row>
    <row r="9" spans="1:29" ht="15.75">
      <c r="A9" s="307">
        <v>6</v>
      </c>
      <c r="B9" s="308" t="s">
        <v>193</v>
      </c>
      <c r="C9" s="309">
        <v>15</v>
      </c>
      <c r="D9" s="309">
        <v>10</v>
      </c>
      <c r="E9" s="327">
        <v>159</v>
      </c>
      <c r="F9" s="309">
        <v>1</v>
      </c>
      <c r="G9" s="309">
        <v>29</v>
      </c>
      <c r="H9" s="308" t="s">
        <v>193</v>
      </c>
      <c r="I9" s="316">
        <v>14</v>
      </c>
      <c r="J9" s="317">
        <v>15</v>
      </c>
      <c r="K9" s="327">
        <v>159</v>
      </c>
      <c r="L9" s="309">
        <v>1</v>
      </c>
      <c r="M9" s="309">
        <v>26</v>
      </c>
      <c r="N9" s="308" t="s">
        <v>193</v>
      </c>
      <c r="O9" s="309">
        <v>15</v>
      </c>
      <c r="P9" s="309">
        <v>16</v>
      </c>
      <c r="Q9" s="327">
        <v>140</v>
      </c>
      <c r="R9" s="309">
        <v>1</v>
      </c>
      <c r="S9" s="309">
        <v>18</v>
      </c>
      <c r="T9" s="308" t="s">
        <v>193</v>
      </c>
      <c r="U9" s="309">
        <v>18</v>
      </c>
      <c r="V9" s="309">
        <v>16</v>
      </c>
      <c r="W9" s="309">
        <v>140</v>
      </c>
      <c r="X9" s="311">
        <v>1</v>
      </c>
      <c r="Y9" s="311">
        <v>9</v>
      </c>
      <c r="Z9" s="308" t="s">
        <v>193</v>
      </c>
      <c r="AA9" s="340">
        <v>17</v>
      </c>
      <c r="AB9" s="309">
        <v>15</v>
      </c>
      <c r="AC9" s="327">
        <v>140</v>
      </c>
    </row>
    <row r="10" spans="1:29" ht="18.75" customHeight="1">
      <c r="A10" s="307">
        <v>7</v>
      </c>
      <c r="B10" s="315" t="s">
        <v>5</v>
      </c>
      <c r="C10" s="366">
        <v>13</v>
      </c>
      <c r="D10" s="309">
        <v>10</v>
      </c>
      <c r="E10" s="334">
        <v>157</v>
      </c>
      <c r="F10" s="311" t="s">
        <v>266</v>
      </c>
      <c r="G10" s="316" t="s">
        <v>301</v>
      </c>
      <c r="H10" s="310" t="s">
        <v>5</v>
      </c>
      <c r="I10" s="311">
        <v>15</v>
      </c>
      <c r="J10" s="309">
        <v>16</v>
      </c>
      <c r="K10" s="334">
        <v>157</v>
      </c>
      <c r="L10" s="309" t="s">
        <v>267</v>
      </c>
      <c r="M10" s="317" t="s">
        <v>300</v>
      </c>
      <c r="N10" s="310" t="s">
        <v>5</v>
      </c>
      <c r="O10" s="309">
        <v>16</v>
      </c>
      <c r="P10" s="309">
        <v>16</v>
      </c>
      <c r="Q10" s="327">
        <v>140</v>
      </c>
      <c r="R10" s="309" t="s">
        <v>268</v>
      </c>
      <c r="S10" s="317" t="s">
        <v>298</v>
      </c>
      <c r="T10" s="310" t="s">
        <v>5</v>
      </c>
      <c r="U10" s="309">
        <v>18</v>
      </c>
      <c r="V10" s="309">
        <v>16</v>
      </c>
      <c r="W10" s="309">
        <v>140</v>
      </c>
      <c r="X10" s="311">
        <v>6</v>
      </c>
      <c r="Y10" s="316" t="s">
        <v>294</v>
      </c>
      <c r="Z10" s="310" t="s">
        <v>5</v>
      </c>
      <c r="AA10" s="340">
        <v>17</v>
      </c>
      <c r="AB10" s="309">
        <v>15</v>
      </c>
      <c r="AC10" s="327">
        <v>140</v>
      </c>
    </row>
    <row r="11" spans="1:29" ht="23.25" customHeight="1">
      <c r="A11" s="307">
        <v>8</v>
      </c>
      <c r="B11" s="308" t="s">
        <v>10</v>
      </c>
      <c r="C11" s="309">
        <v>15</v>
      </c>
      <c r="D11" s="309">
        <v>10</v>
      </c>
      <c r="E11" s="327">
        <v>158</v>
      </c>
      <c r="F11" s="309">
        <v>3</v>
      </c>
      <c r="G11" s="317" t="s">
        <v>302</v>
      </c>
      <c r="H11" s="310" t="s">
        <v>10</v>
      </c>
      <c r="I11" s="311">
        <v>15</v>
      </c>
      <c r="J11" s="309">
        <v>15</v>
      </c>
      <c r="K11" s="327">
        <v>158</v>
      </c>
      <c r="L11" s="309">
        <v>2</v>
      </c>
      <c r="M11" s="309" t="s">
        <v>287</v>
      </c>
      <c r="N11" s="310" t="s">
        <v>10</v>
      </c>
      <c r="O11" s="309">
        <v>15</v>
      </c>
      <c r="P11" s="309">
        <v>14</v>
      </c>
      <c r="Q11" s="327">
        <v>140</v>
      </c>
      <c r="R11" s="309">
        <v>2</v>
      </c>
      <c r="S11" s="309" t="s">
        <v>289</v>
      </c>
      <c r="T11" s="310" t="s">
        <v>10</v>
      </c>
      <c r="U11" s="309">
        <v>18</v>
      </c>
      <c r="V11" s="309">
        <v>16</v>
      </c>
      <c r="W11" s="309">
        <v>140</v>
      </c>
      <c r="X11" s="311">
        <v>2</v>
      </c>
      <c r="Y11" s="311" t="s">
        <v>293</v>
      </c>
      <c r="Z11" s="310" t="s">
        <v>10</v>
      </c>
      <c r="AA11" s="340">
        <v>17</v>
      </c>
      <c r="AB11" s="309">
        <v>15</v>
      </c>
      <c r="AC11" s="327">
        <v>140</v>
      </c>
    </row>
    <row r="12" spans="1:29" ht="45">
      <c r="A12" s="307">
        <v>9</v>
      </c>
      <c r="B12" s="308" t="s">
        <v>291</v>
      </c>
      <c r="C12" s="309">
        <v>14</v>
      </c>
      <c r="D12" s="309">
        <v>10</v>
      </c>
      <c r="E12" s="327">
        <v>164</v>
      </c>
      <c r="F12" s="309">
        <v>1</v>
      </c>
      <c r="G12" s="312">
        <v>40</v>
      </c>
      <c r="H12" s="313" t="s">
        <v>310</v>
      </c>
      <c r="I12" s="366">
        <v>16</v>
      </c>
      <c r="J12" s="340">
        <v>14</v>
      </c>
      <c r="K12" s="327">
        <v>164</v>
      </c>
      <c r="L12" s="309">
        <v>2</v>
      </c>
      <c r="M12" s="309" t="s">
        <v>262</v>
      </c>
      <c r="N12" s="310" t="s">
        <v>272</v>
      </c>
      <c r="O12" s="309">
        <v>17</v>
      </c>
      <c r="P12" s="309">
        <v>15</v>
      </c>
      <c r="Q12" s="327">
        <v>140</v>
      </c>
      <c r="R12" s="309">
        <v>3</v>
      </c>
      <c r="S12" s="317" t="s">
        <v>305</v>
      </c>
      <c r="T12" s="310" t="s">
        <v>272</v>
      </c>
      <c r="U12" s="309">
        <v>17</v>
      </c>
      <c r="V12" s="309">
        <v>17</v>
      </c>
      <c r="W12" s="309">
        <v>140</v>
      </c>
      <c r="X12" s="311">
        <v>2</v>
      </c>
      <c r="Y12" s="311" t="s">
        <v>292</v>
      </c>
      <c r="Z12" s="310" t="s">
        <v>272</v>
      </c>
      <c r="AA12" s="340">
        <v>16</v>
      </c>
      <c r="AB12" s="309">
        <v>16</v>
      </c>
      <c r="AC12" s="327">
        <v>140</v>
      </c>
    </row>
    <row r="13" spans="1:29" ht="15.75">
      <c r="A13" s="307">
        <v>10</v>
      </c>
      <c r="B13" s="308" t="s">
        <v>25</v>
      </c>
      <c r="C13" s="309">
        <v>14</v>
      </c>
      <c r="D13" s="309">
        <v>10</v>
      </c>
      <c r="E13" s="327">
        <v>164</v>
      </c>
      <c r="F13" s="309">
        <v>1</v>
      </c>
      <c r="G13" s="312">
        <v>44</v>
      </c>
      <c r="H13" s="310" t="s">
        <v>25</v>
      </c>
      <c r="I13" s="311"/>
      <c r="J13" s="309">
        <v>14</v>
      </c>
      <c r="K13" s="327">
        <v>164</v>
      </c>
      <c r="L13" s="309"/>
      <c r="M13" s="309"/>
      <c r="N13" s="310"/>
      <c r="O13" s="309"/>
      <c r="P13" s="309"/>
      <c r="Q13" s="327"/>
      <c r="R13" s="309"/>
      <c r="S13" s="309"/>
      <c r="T13" s="310"/>
      <c r="U13" s="309"/>
      <c r="V13" s="309"/>
      <c r="W13" s="309"/>
      <c r="X13" s="311"/>
      <c r="Y13" s="311"/>
      <c r="Z13" s="310"/>
      <c r="AA13" s="340"/>
      <c r="AB13" s="309"/>
      <c r="AC13" s="327"/>
    </row>
    <row r="14" spans="1:29" ht="15.75">
      <c r="A14" s="307">
        <v>11</v>
      </c>
      <c r="B14" s="308" t="s">
        <v>303</v>
      </c>
      <c r="C14" s="309"/>
      <c r="D14" s="309"/>
      <c r="E14" s="327"/>
      <c r="F14" s="309"/>
      <c r="G14" s="312" t="s">
        <v>304</v>
      </c>
      <c r="H14" s="310" t="s">
        <v>683</v>
      </c>
      <c r="I14" s="311"/>
      <c r="J14" s="309">
        <v>14</v>
      </c>
      <c r="K14" s="327"/>
      <c r="L14" s="309"/>
      <c r="M14" s="309"/>
      <c r="N14" s="310"/>
      <c r="O14" s="309"/>
      <c r="P14" s="309"/>
      <c r="Q14" s="327"/>
      <c r="R14" s="309"/>
      <c r="S14" s="309"/>
      <c r="T14" s="310"/>
      <c r="U14" s="309"/>
      <c r="V14" s="309"/>
      <c r="W14" s="309"/>
      <c r="X14" s="311"/>
      <c r="Y14" s="311"/>
      <c r="Z14" s="310"/>
      <c r="AA14" s="340"/>
      <c r="AB14" s="309"/>
      <c r="AC14" s="327"/>
    </row>
    <row r="15" spans="1:29" ht="15.75">
      <c r="A15" s="307">
        <v>12</v>
      </c>
      <c r="B15" s="314" t="s">
        <v>15</v>
      </c>
      <c r="C15" s="367">
        <v>13</v>
      </c>
      <c r="D15" s="309">
        <v>10</v>
      </c>
      <c r="E15" s="328">
        <v>156</v>
      </c>
      <c r="F15" s="318">
        <v>1</v>
      </c>
      <c r="G15" s="318">
        <v>8</v>
      </c>
      <c r="H15" s="310" t="s">
        <v>15</v>
      </c>
      <c r="I15" s="311">
        <v>15</v>
      </c>
      <c r="J15" s="309">
        <v>15</v>
      </c>
      <c r="K15" s="328">
        <v>156</v>
      </c>
      <c r="L15" s="309">
        <v>1</v>
      </c>
      <c r="M15" s="309">
        <v>4</v>
      </c>
      <c r="N15" s="310" t="s">
        <v>15</v>
      </c>
      <c r="O15" s="340">
        <v>13</v>
      </c>
      <c r="P15" s="309">
        <v>16</v>
      </c>
      <c r="Q15" s="327">
        <v>140</v>
      </c>
      <c r="R15" s="309">
        <v>1</v>
      </c>
      <c r="S15" s="309">
        <v>6</v>
      </c>
      <c r="T15" s="310" t="s">
        <v>15</v>
      </c>
      <c r="U15" s="309">
        <v>18</v>
      </c>
      <c r="V15" s="309">
        <v>16</v>
      </c>
      <c r="W15" s="309">
        <v>140</v>
      </c>
      <c r="X15" s="311">
        <v>1</v>
      </c>
      <c r="Y15" s="311">
        <v>5</v>
      </c>
      <c r="Z15" s="310" t="s">
        <v>15</v>
      </c>
      <c r="AA15" s="340">
        <v>17</v>
      </c>
      <c r="AB15" s="309">
        <v>15</v>
      </c>
      <c r="AC15" s="327">
        <v>140</v>
      </c>
    </row>
    <row r="16" spans="1:29" ht="15.75">
      <c r="A16" s="307">
        <v>13</v>
      </c>
      <c r="B16" s="314" t="s">
        <v>12</v>
      </c>
      <c r="C16" s="340">
        <v>13</v>
      </c>
      <c r="D16" s="309">
        <v>10</v>
      </c>
      <c r="E16" s="327">
        <v>158</v>
      </c>
      <c r="F16" s="309">
        <v>1</v>
      </c>
      <c r="G16" s="309">
        <v>9</v>
      </c>
      <c r="H16" s="310" t="s">
        <v>12</v>
      </c>
      <c r="I16" s="366">
        <v>12</v>
      </c>
      <c r="J16" s="309">
        <v>15</v>
      </c>
      <c r="K16" s="327">
        <v>158</v>
      </c>
      <c r="L16" s="309">
        <v>1</v>
      </c>
      <c r="M16" s="309">
        <v>23</v>
      </c>
      <c r="N16" s="300" t="s">
        <v>12</v>
      </c>
      <c r="O16" s="298">
        <v>16</v>
      </c>
      <c r="P16" s="298">
        <v>16</v>
      </c>
      <c r="Q16" s="327">
        <v>140</v>
      </c>
      <c r="R16" s="300">
        <v>1</v>
      </c>
      <c r="S16" s="309">
        <v>3</v>
      </c>
      <c r="T16" s="300" t="s">
        <v>12</v>
      </c>
      <c r="W16" s="309">
        <v>140</v>
      </c>
      <c r="X16" s="298">
        <v>1</v>
      </c>
      <c r="Y16" s="311">
        <v>1</v>
      </c>
      <c r="Z16" s="300" t="s">
        <v>12</v>
      </c>
      <c r="AA16" s="341">
        <v>17</v>
      </c>
      <c r="AB16" s="298">
        <v>17</v>
      </c>
      <c r="AC16" s="327">
        <v>140</v>
      </c>
    </row>
    <row r="17" spans="1:29" ht="15.75">
      <c r="A17" s="307">
        <v>14</v>
      </c>
      <c r="B17" s="319" t="s">
        <v>18</v>
      </c>
      <c r="C17" s="320">
        <v>14</v>
      </c>
      <c r="D17" s="320">
        <v>10</v>
      </c>
      <c r="E17" s="329">
        <v>157</v>
      </c>
      <c r="F17" s="320">
        <v>1</v>
      </c>
      <c r="G17" s="320">
        <v>19</v>
      </c>
      <c r="H17" s="321" t="s">
        <v>18</v>
      </c>
      <c r="I17" s="321">
        <v>15</v>
      </c>
      <c r="J17" s="321">
        <v>16</v>
      </c>
      <c r="K17" s="329">
        <v>157</v>
      </c>
      <c r="L17" s="320">
        <v>1</v>
      </c>
      <c r="M17" s="320">
        <v>15</v>
      </c>
      <c r="N17" s="321" t="s">
        <v>18</v>
      </c>
      <c r="O17" s="320">
        <v>17</v>
      </c>
      <c r="P17" s="320">
        <v>15</v>
      </c>
      <c r="Q17" s="329">
        <v>125</v>
      </c>
      <c r="R17" s="320">
        <v>1</v>
      </c>
      <c r="S17" s="320">
        <v>11</v>
      </c>
      <c r="T17" s="321" t="s">
        <v>18</v>
      </c>
      <c r="U17" s="320">
        <v>16</v>
      </c>
      <c r="V17" s="320">
        <v>17</v>
      </c>
      <c r="W17" s="329">
        <v>125</v>
      </c>
      <c r="X17" s="322">
        <v>1</v>
      </c>
      <c r="Y17" s="322">
        <v>19</v>
      </c>
      <c r="Z17" s="321" t="s">
        <v>18</v>
      </c>
      <c r="AA17" s="320">
        <v>17</v>
      </c>
      <c r="AB17" s="320">
        <v>18</v>
      </c>
      <c r="AC17" s="329">
        <v>125</v>
      </c>
    </row>
    <row r="18" spans="1:29" ht="45">
      <c r="A18" s="307">
        <v>15</v>
      </c>
      <c r="B18" s="323" t="s">
        <v>16</v>
      </c>
      <c r="C18" s="322"/>
      <c r="D18" s="322"/>
      <c r="E18" s="330"/>
      <c r="F18" s="322"/>
      <c r="G18" s="324" t="s">
        <v>90</v>
      </c>
      <c r="H18" s="321" t="s">
        <v>16</v>
      </c>
      <c r="I18" s="321">
        <v>15</v>
      </c>
      <c r="J18" s="321">
        <v>13</v>
      </c>
      <c r="K18" s="329">
        <v>128</v>
      </c>
      <c r="L18" s="320">
        <v>2</v>
      </c>
      <c r="M18" s="320" t="s">
        <v>288</v>
      </c>
      <c r="N18" s="321" t="s">
        <v>16</v>
      </c>
      <c r="O18" s="320">
        <v>16</v>
      </c>
      <c r="P18" s="320">
        <v>15</v>
      </c>
      <c r="Q18" s="329">
        <v>125</v>
      </c>
      <c r="R18" s="320">
        <v>3</v>
      </c>
      <c r="S18" s="320" t="s">
        <v>290</v>
      </c>
      <c r="T18" s="321" t="s">
        <v>16</v>
      </c>
      <c r="U18" s="320">
        <v>18</v>
      </c>
      <c r="V18" s="320">
        <v>16</v>
      </c>
      <c r="W18" s="329">
        <v>125</v>
      </c>
      <c r="X18" s="322">
        <v>2</v>
      </c>
      <c r="Y18" s="322" t="s">
        <v>271</v>
      </c>
      <c r="Z18" s="321" t="s">
        <v>16</v>
      </c>
      <c r="AA18" s="320">
        <v>17</v>
      </c>
      <c r="AB18" s="320">
        <v>18</v>
      </c>
      <c r="AC18" s="329">
        <v>125</v>
      </c>
    </row>
    <row r="19" spans="1:29" ht="15.75">
      <c r="A19" s="307">
        <v>16</v>
      </c>
      <c r="B19" s="319" t="s">
        <v>13</v>
      </c>
      <c r="C19" s="320"/>
      <c r="D19" s="320"/>
      <c r="E19" s="329"/>
      <c r="F19" s="320"/>
      <c r="G19" s="320">
        <v>53</v>
      </c>
      <c r="H19" s="321" t="s">
        <v>13</v>
      </c>
      <c r="I19" s="321">
        <v>15</v>
      </c>
      <c r="J19" s="321">
        <v>13</v>
      </c>
      <c r="K19" s="329">
        <v>128</v>
      </c>
      <c r="L19" s="320">
        <v>1</v>
      </c>
      <c r="M19" s="320">
        <v>31</v>
      </c>
      <c r="N19" s="321" t="s">
        <v>13</v>
      </c>
      <c r="O19" s="320">
        <v>16</v>
      </c>
      <c r="P19" s="320">
        <v>15</v>
      </c>
      <c r="Q19" s="329">
        <v>125</v>
      </c>
      <c r="R19" s="320">
        <v>1</v>
      </c>
      <c r="S19" s="320">
        <v>40</v>
      </c>
      <c r="T19" s="321" t="s">
        <v>13</v>
      </c>
      <c r="U19" s="320">
        <v>15</v>
      </c>
      <c r="V19" s="320">
        <v>19</v>
      </c>
      <c r="W19" s="329">
        <v>125</v>
      </c>
      <c r="X19" s="322">
        <v>2</v>
      </c>
      <c r="Y19" s="322" t="s">
        <v>296</v>
      </c>
      <c r="Z19" s="321" t="s">
        <v>13</v>
      </c>
      <c r="AA19" s="320">
        <v>16</v>
      </c>
      <c r="AB19" s="320">
        <v>19</v>
      </c>
      <c r="AC19" s="329">
        <v>125</v>
      </c>
    </row>
    <row r="20" spans="1:29" ht="15.75">
      <c r="A20" s="307">
        <v>17</v>
      </c>
      <c r="B20" s="319" t="s">
        <v>20</v>
      </c>
      <c r="C20" s="320"/>
      <c r="D20" s="320"/>
      <c r="E20" s="329"/>
      <c r="F20" s="320"/>
      <c r="G20" s="320">
        <v>42</v>
      </c>
      <c r="H20" s="323" t="s">
        <v>20</v>
      </c>
      <c r="I20" s="323">
        <v>16</v>
      </c>
      <c r="J20" s="323">
        <v>13</v>
      </c>
      <c r="K20" s="330">
        <v>130</v>
      </c>
      <c r="L20" s="322">
        <v>1</v>
      </c>
      <c r="M20" s="322">
        <v>26</v>
      </c>
      <c r="N20" s="323" t="s">
        <v>20</v>
      </c>
      <c r="O20" s="322">
        <v>18</v>
      </c>
      <c r="P20" s="322">
        <v>14</v>
      </c>
      <c r="Q20" s="330">
        <v>125</v>
      </c>
      <c r="R20" s="322">
        <v>2</v>
      </c>
      <c r="S20" s="322" t="s">
        <v>299</v>
      </c>
      <c r="T20" s="323" t="s">
        <v>20</v>
      </c>
      <c r="U20" s="322">
        <v>18</v>
      </c>
      <c r="V20" s="322">
        <v>15</v>
      </c>
      <c r="W20" s="330">
        <v>125</v>
      </c>
      <c r="X20" s="322">
        <v>2</v>
      </c>
      <c r="Y20" s="322" t="s">
        <v>297</v>
      </c>
      <c r="Z20" s="323" t="s">
        <v>20</v>
      </c>
      <c r="AA20" s="322">
        <v>17</v>
      </c>
      <c r="AB20" s="322">
        <v>16</v>
      </c>
      <c r="AC20" s="330">
        <v>125</v>
      </c>
    </row>
    <row r="21" spans="1:29" s="298" customFormat="1" ht="15.75">
      <c r="A21" s="307">
        <v>18</v>
      </c>
      <c r="B21" s="319" t="s">
        <v>21</v>
      </c>
      <c r="C21" s="320"/>
      <c r="D21" s="320"/>
      <c r="E21" s="329"/>
      <c r="F21" s="320"/>
      <c r="G21" s="320">
        <v>34</v>
      </c>
      <c r="H21" s="321" t="s">
        <v>21</v>
      </c>
      <c r="I21" s="321">
        <v>15</v>
      </c>
      <c r="J21" s="321">
        <v>13</v>
      </c>
      <c r="K21" s="329">
        <v>131</v>
      </c>
      <c r="L21" s="320">
        <v>1</v>
      </c>
      <c r="M21" s="320">
        <v>19</v>
      </c>
      <c r="N21" s="319" t="s">
        <v>21</v>
      </c>
      <c r="O21" s="320">
        <v>15</v>
      </c>
      <c r="P21" s="320">
        <v>18</v>
      </c>
      <c r="Q21" s="329">
        <v>125</v>
      </c>
      <c r="R21" s="320">
        <v>1</v>
      </c>
      <c r="S21" s="320">
        <v>22</v>
      </c>
      <c r="T21" s="319" t="s">
        <v>21</v>
      </c>
      <c r="U21" s="320">
        <v>17</v>
      </c>
      <c r="V21" s="320">
        <v>16</v>
      </c>
      <c r="W21" s="329">
        <v>125</v>
      </c>
      <c r="X21" s="322">
        <v>1</v>
      </c>
      <c r="Y21" s="322">
        <v>21</v>
      </c>
      <c r="Z21" s="319" t="s">
        <v>21</v>
      </c>
      <c r="AA21" s="320">
        <v>15</v>
      </c>
      <c r="AB21" s="320">
        <v>17</v>
      </c>
      <c r="AC21" s="329">
        <v>125</v>
      </c>
    </row>
    <row r="22" spans="1:29" ht="15.75">
      <c r="A22" s="307">
        <v>19</v>
      </c>
      <c r="B22" s="319" t="s">
        <v>284</v>
      </c>
      <c r="C22" s="320"/>
      <c r="D22" s="320"/>
      <c r="E22" s="329"/>
      <c r="F22" s="320"/>
      <c r="G22" s="320" t="s">
        <v>304</v>
      </c>
      <c r="H22" s="321" t="s">
        <v>24</v>
      </c>
      <c r="I22" s="321">
        <v>18</v>
      </c>
      <c r="J22" s="335">
        <v>15</v>
      </c>
      <c r="K22" s="329">
        <v>164</v>
      </c>
      <c r="L22" s="320">
        <v>1</v>
      </c>
      <c r="M22" s="320">
        <v>22</v>
      </c>
      <c r="N22" s="319" t="s">
        <v>24</v>
      </c>
      <c r="O22" s="320">
        <v>14</v>
      </c>
      <c r="P22" s="320">
        <v>17</v>
      </c>
      <c r="Q22" s="329">
        <v>140</v>
      </c>
      <c r="R22" s="320">
        <v>1</v>
      </c>
      <c r="S22" s="320">
        <v>12</v>
      </c>
      <c r="T22" s="319" t="s">
        <v>24</v>
      </c>
      <c r="U22" s="320">
        <v>15</v>
      </c>
      <c r="V22" s="320">
        <v>18</v>
      </c>
      <c r="W22" s="329">
        <v>140</v>
      </c>
      <c r="X22" s="322">
        <v>1</v>
      </c>
      <c r="Y22" s="322">
        <v>12</v>
      </c>
      <c r="Z22" s="319" t="s">
        <v>24</v>
      </c>
      <c r="AA22" s="320">
        <v>16</v>
      </c>
      <c r="AB22" s="320">
        <v>17</v>
      </c>
      <c r="AC22" s="329">
        <v>140</v>
      </c>
    </row>
    <row r="23" spans="1:29" ht="15.75">
      <c r="A23" s="307">
        <v>20</v>
      </c>
      <c r="B23" s="319" t="s">
        <v>285</v>
      </c>
      <c r="C23" s="320">
        <v>14</v>
      </c>
      <c r="D23" s="320">
        <v>10</v>
      </c>
      <c r="E23" s="329">
        <v>164</v>
      </c>
      <c r="F23" s="320">
        <v>1</v>
      </c>
      <c r="G23" s="320">
        <v>30</v>
      </c>
      <c r="H23" s="321"/>
      <c r="I23" s="321"/>
      <c r="J23" s="321"/>
      <c r="K23" s="329"/>
      <c r="L23" s="320"/>
      <c r="M23" s="320"/>
      <c r="N23" s="319"/>
      <c r="O23" s="320"/>
      <c r="P23" s="320"/>
      <c r="Q23" s="329"/>
      <c r="R23" s="320"/>
      <c r="S23" s="320"/>
      <c r="T23" s="319"/>
      <c r="U23" s="320"/>
      <c r="V23" s="320"/>
      <c r="W23" s="329"/>
      <c r="X23" s="322"/>
      <c r="Y23" s="322"/>
      <c r="Z23" s="319"/>
      <c r="AA23" s="320"/>
      <c r="AB23" s="320"/>
      <c r="AC23" s="329"/>
    </row>
    <row r="24" spans="1:29" ht="15.75">
      <c r="A24" s="307">
        <v>21</v>
      </c>
      <c r="B24" s="319"/>
      <c r="C24" s="320"/>
      <c r="D24" s="320"/>
      <c r="E24" s="329"/>
      <c r="F24" s="320">
        <v>1</v>
      </c>
      <c r="G24" s="320">
        <v>12</v>
      </c>
      <c r="H24" s="321" t="s">
        <v>19</v>
      </c>
      <c r="I24" s="321">
        <v>15</v>
      </c>
      <c r="J24" s="335" t="s">
        <v>311</v>
      </c>
      <c r="K24" s="329"/>
      <c r="L24" s="320">
        <v>1</v>
      </c>
      <c r="M24" s="320">
        <v>8</v>
      </c>
      <c r="N24" s="319" t="s">
        <v>19</v>
      </c>
      <c r="O24" s="320">
        <v>15</v>
      </c>
      <c r="P24" s="320">
        <v>16</v>
      </c>
      <c r="Q24" s="329">
        <v>140</v>
      </c>
      <c r="R24" s="320">
        <v>1</v>
      </c>
      <c r="S24" s="320">
        <v>12</v>
      </c>
      <c r="T24" s="319" t="s">
        <v>19</v>
      </c>
      <c r="U24" s="320">
        <v>18</v>
      </c>
      <c r="V24" s="320">
        <v>18</v>
      </c>
      <c r="W24" s="329">
        <v>140</v>
      </c>
      <c r="X24" s="322">
        <v>1</v>
      </c>
      <c r="Y24" s="322">
        <v>5</v>
      </c>
      <c r="Z24" s="319" t="s">
        <v>19</v>
      </c>
      <c r="AA24" s="320">
        <v>16</v>
      </c>
      <c r="AB24" s="320">
        <v>17</v>
      </c>
      <c r="AC24" s="329">
        <v>140</v>
      </c>
    </row>
    <row r="25" spans="1:29" ht="15.75">
      <c r="A25" s="307">
        <v>22</v>
      </c>
      <c r="B25" s="319" t="s">
        <v>31</v>
      </c>
      <c r="C25" s="320">
        <v>15</v>
      </c>
      <c r="D25" s="320">
        <v>10</v>
      </c>
      <c r="E25" s="329">
        <v>164</v>
      </c>
      <c r="F25" s="320">
        <v>1</v>
      </c>
      <c r="G25" s="320">
        <v>10</v>
      </c>
      <c r="H25" s="319" t="s">
        <v>31</v>
      </c>
      <c r="I25" s="335" t="s">
        <v>311</v>
      </c>
      <c r="J25" s="321">
        <v>16</v>
      </c>
      <c r="K25" s="329">
        <v>164</v>
      </c>
      <c r="L25" s="320"/>
      <c r="M25" s="320"/>
      <c r="N25" s="319"/>
      <c r="O25" s="320"/>
      <c r="P25" s="320"/>
      <c r="Q25" s="329"/>
      <c r="R25" s="320"/>
      <c r="S25" s="320"/>
      <c r="T25" s="319"/>
      <c r="U25" s="320"/>
      <c r="V25" s="320"/>
      <c r="W25" s="329"/>
      <c r="X25" s="322"/>
      <c r="Y25" s="322"/>
      <c r="Z25" s="319"/>
      <c r="AA25" s="320"/>
      <c r="AB25" s="320"/>
      <c r="AC25" s="329"/>
    </row>
    <row r="26" spans="1:29" ht="15.75">
      <c r="A26" s="307">
        <v>23</v>
      </c>
      <c r="B26" s="319" t="s">
        <v>32</v>
      </c>
      <c r="C26" s="320">
        <v>15</v>
      </c>
      <c r="D26" s="320">
        <v>10</v>
      </c>
      <c r="E26" s="329">
        <v>165</v>
      </c>
      <c r="H26" s="319" t="s">
        <v>32</v>
      </c>
      <c r="I26" s="335" t="s">
        <v>311</v>
      </c>
      <c r="J26" s="321">
        <v>17</v>
      </c>
      <c r="K26" s="329">
        <v>165</v>
      </c>
      <c r="L26" s="320"/>
      <c r="M26" s="320"/>
      <c r="N26" s="319"/>
      <c r="O26" s="320"/>
      <c r="P26" s="320"/>
      <c r="Q26" s="329"/>
      <c r="R26" s="320"/>
      <c r="S26" s="320"/>
      <c r="T26" s="319"/>
      <c r="U26" s="320"/>
      <c r="V26" s="320"/>
      <c r="W26" s="329"/>
      <c r="X26" s="322"/>
      <c r="Y26" s="322"/>
      <c r="Z26" s="319"/>
      <c r="AA26" s="320"/>
      <c r="AB26" s="320"/>
      <c r="AC26" s="329"/>
    </row>
    <row r="27" spans="1:29" ht="15.75">
      <c r="A27" s="307">
        <v>24</v>
      </c>
      <c r="B27" s="319" t="s">
        <v>28</v>
      </c>
      <c r="C27" s="320"/>
      <c r="D27" s="320"/>
      <c r="E27" s="329"/>
      <c r="F27" s="320"/>
      <c r="G27" s="320">
        <v>57</v>
      </c>
      <c r="H27" s="319" t="s">
        <v>28</v>
      </c>
      <c r="I27" s="325">
        <v>15</v>
      </c>
      <c r="J27" s="325">
        <v>13</v>
      </c>
      <c r="K27" s="330">
        <v>128</v>
      </c>
      <c r="L27" s="322">
        <v>1</v>
      </c>
      <c r="M27" s="322">
        <v>27</v>
      </c>
      <c r="N27" s="325" t="s">
        <v>17</v>
      </c>
      <c r="O27" s="322">
        <v>19</v>
      </c>
      <c r="P27" s="322">
        <v>15</v>
      </c>
      <c r="Q27" s="330">
        <v>125</v>
      </c>
      <c r="R27" s="325">
        <v>1</v>
      </c>
      <c r="S27" s="325">
        <v>27</v>
      </c>
      <c r="T27" s="325" t="s">
        <v>17</v>
      </c>
      <c r="U27" s="322">
        <v>15</v>
      </c>
      <c r="V27" s="322">
        <v>19</v>
      </c>
      <c r="W27" s="330">
        <v>125</v>
      </c>
      <c r="X27" s="322">
        <v>1</v>
      </c>
      <c r="Y27" s="322">
        <v>10</v>
      </c>
      <c r="Z27" s="325" t="s">
        <v>17</v>
      </c>
      <c r="AA27" s="322">
        <v>16</v>
      </c>
      <c r="AB27" s="322">
        <v>19</v>
      </c>
      <c r="AC27" s="330">
        <v>125</v>
      </c>
    </row>
    <row r="28" spans="1:29" ht="15.75">
      <c r="A28" s="307">
        <v>25</v>
      </c>
      <c r="B28" s="319" t="s">
        <v>8</v>
      </c>
      <c r="C28" s="320"/>
      <c r="D28" s="320"/>
      <c r="E28" s="329"/>
      <c r="F28" s="320"/>
      <c r="G28" s="320">
        <v>16</v>
      </c>
      <c r="H28" s="307"/>
      <c r="I28" s="307"/>
      <c r="J28" s="307"/>
      <c r="K28" s="333"/>
      <c r="L28" s="307"/>
      <c r="M28" s="307"/>
      <c r="N28" s="307"/>
      <c r="O28" s="307"/>
      <c r="P28" s="307"/>
      <c r="Q28" s="333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33"/>
    </row>
  </sheetData>
  <sheetProtection/>
  <mergeCells count="9">
    <mergeCell ref="A2:A3"/>
    <mergeCell ref="R3:S3"/>
    <mergeCell ref="N2:S2"/>
    <mergeCell ref="Z2:AC2"/>
    <mergeCell ref="B1:U1"/>
    <mergeCell ref="F3:G3"/>
    <mergeCell ref="B2:G2"/>
    <mergeCell ref="T2:Y2"/>
    <mergeCell ref="X3:Y3"/>
  </mergeCells>
  <printOptions/>
  <pageMargins left="0.49" right="0.2" top="0.4" bottom="0.18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F35" sqref="F35:J35"/>
    </sheetView>
  </sheetViews>
  <sheetFormatPr defaultColWidth="8.8515625" defaultRowHeight="15"/>
  <cols>
    <col min="1" max="1" width="4.421875" style="5" customWidth="1"/>
    <col min="2" max="2" width="12.421875" style="1" customWidth="1"/>
    <col min="3" max="3" width="5.421875" style="5" customWidth="1"/>
    <col min="4" max="5" width="6.8515625" style="5" customWidth="1"/>
    <col min="6" max="6" width="12.421875" style="1" customWidth="1"/>
    <col min="7" max="7" width="5.28125" style="5" customWidth="1"/>
    <col min="8" max="9" width="7.00390625" style="5" customWidth="1"/>
    <col min="10" max="10" width="13.00390625" style="1" customWidth="1"/>
    <col min="11" max="11" width="6.00390625" style="5" customWidth="1"/>
    <col min="12" max="13" width="7.00390625" style="5" customWidth="1"/>
    <col min="14" max="14" width="15.28125" style="1" customWidth="1"/>
    <col min="15" max="15" width="7.421875" style="5" customWidth="1"/>
    <col min="16" max="16384" width="8.8515625" style="1" customWidth="1"/>
  </cols>
  <sheetData>
    <row r="1" spans="2:15" ht="28.5" customHeight="1">
      <c r="B1" s="490" t="s">
        <v>118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</row>
    <row r="2" spans="1:17" ht="15.75">
      <c r="A2" s="484" t="s">
        <v>74</v>
      </c>
      <c r="B2" s="6" t="s">
        <v>0</v>
      </c>
      <c r="C2" s="7"/>
      <c r="D2" s="9"/>
      <c r="E2" s="9"/>
      <c r="F2" s="6" t="s">
        <v>1</v>
      </c>
      <c r="G2" s="7"/>
      <c r="H2" s="9"/>
      <c r="I2" s="9"/>
      <c r="J2" s="491" t="s">
        <v>2</v>
      </c>
      <c r="K2" s="492"/>
      <c r="L2" s="9"/>
      <c r="M2" s="9"/>
      <c r="N2" s="497" t="s">
        <v>27</v>
      </c>
      <c r="O2" s="498"/>
      <c r="P2" s="498"/>
      <c r="Q2" s="498"/>
    </row>
    <row r="3" spans="1:17" ht="15.75">
      <c r="A3" s="485"/>
      <c r="B3" s="3" t="s">
        <v>3</v>
      </c>
      <c r="C3" s="3" t="s">
        <v>4</v>
      </c>
      <c r="D3" s="491" t="s">
        <v>33</v>
      </c>
      <c r="E3" s="492"/>
      <c r="F3" s="3" t="s">
        <v>3</v>
      </c>
      <c r="G3" s="3" t="s">
        <v>4</v>
      </c>
      <c r="H3" s="491" t="s">
        <v>33</v>
      </c>
      <c r="I3" s="492"/>
      <c r="J3" s="3" t="s">
        <v>3</v>
      </c>
      <c r="K3" s="3" t="s">
        <v>4</v>
      </c>
      <c r="L3" s="491" t="s">
        <v>33</v>
      </c>
      <c r="M3" s="492"/>
      <c r="N3" s="3" t="s">
        <v>3</v>
      </c>
      <c r="O3" s="3" t="s">
        <v>4</v>
      </c>
      <c r="P3" s="491" t="s">
        <v>33</v>
      </c>
      <c r="Q3" s="492"/>
    </row>
    <row r="4" spans="1:17" ht="15.75">
      <c r="A4" s="21">
        <v>1</v>
      </c>
      <c r="B4" s="2" t="s">
        <v>6</v>
      </c>
      <c r="C4" s="4">
        <v>13</v>
      </c>
      <c r="D4" s="4">
        <v>1</v>
      </c>
      <c r="E4" s="4">
        <v>13</v>
      </c>
      <c r="F4" s="2" t="s">
        <v>6</v>
      </c>
      <c r="G4" s="4">
        <v>12</v>
      </c>
      <c r="H4" s="4">
        <v>1</v>
      </c>
      <c r="I4" s="4">
        <v>23</v>
      </c>
      <c r="J4" s="2" t="s">
        <v>6</v>
      </c>
      <c r="K4" s="4">
        <v>17</v>
      </c>
      <c r="L4" s="4">
        <v>1</v>
      </c>
      <c r="M4" s="4">
        <v>27</v>
      </c>
      <c r="N4" s="2" t="s">
        <v>6</v>
      </c>
      <c r="O4" s="4">
        <v>16</v>
      </c>
      <c r="P4" s="4">
        <v>1</v>
      </c>
      <c r="Q4" s="4">
        <v>10</v>
      </c>
    </row>
    <row r="5" spans="1:17" ht="15.75">
      <c r="A5" s="21">
        <v>2</v>
      </c>
      <c r="B5" s="2" t="s">
        <v>9</v>
      </c>
      <c r="C5" s="4">
        <v>14</v>
      </c>
      <c r="D5" s="4">
        <v>1</v>
      </c>
      <c r="E5" s="4">
        <v>16</v>
      </c>
      <c r="F5" s="2" t="s">
        <v>9</v>
      </c>
      <c r="G5" s="4">
        <v>13</v>
      </c>
      <c r="H5" s="4">
        <v>2</v>
      </c>
      <c r="I5" s="4" t="s">
        <v>256</v>
      </c>
      <c r="J5" s="2" t="s">
        <v>9</v>
      </c>
      <c r="K5" s="4">
        <v>18</v>
      </c>
      <c r="L5" s="4">
        <v>1</v>
      </c>
      <c r="M5" s="4">
        <v>36</v>
      </c>
      <c r="N5" s="2" t="s">
        <v>9</v>
      </c>
      <c r="O5" s="4">
        <v>17</v>
      </c>
      <c r="P5" s="4">
        <v>1</v>
      </c>
      <c r="Q5" s="4">
        <v>39</v>
      </c>
    </row>
    <row r="6" spans="1:17" ht="15.75">
      <c r="A6" s="21">
        <v>3</v>
      </c>
      <c r="B6" s="2" t="s">
        <v>11</v>
      </c>
      <c r="C6" s="4">
        <v>19</v>
      </c>
      <c r="D6" s="4">
        <v>1</v>
      </c>
      <c r="E6" s="4">
        <v>36</v>
      </c>
      <c r="F6" s="2" t="s">
        <v>11</v>
      </c>
      <c r="G6" s="4">
        <v>16</v>
      </c>
      <c r="H6" s="4">
        <v>2</v>
      </c>
      <c r="I6" s="4" t="s">
        <v>257</v>
      </c>
      <c r="J6" s="2" t="s">
        <v>11</v>
      </c>
      <c r="K6" s="4">
        <v>17</v>
      </c>
      <c r="L6" s="4">
        <v>1</v>
      </c>
      <c r="M6" s="4">
        <v>34</v>
      </c>
      <c r="N6" s="2" t="s">
        <v>11</v>
      </c>
      <c r="O6" s="4">
        <v>17</v>
      </c>
      <c r="P6" s="4">
        <v>1</v>
      </c>
      <c r="Q6" s="4">
        <v>33</v>
      </c>
    </row>
    <row r="7" spans="1:17" ht="15.75">
      <c r="A7" s="21">
        <v>4</v>
      </c>
      <c r="B7" s="16" t="s">
        <v>18</v>
      </c>
      <c r="C7" s="17">
        <v>18</v>
      </c>
      <c r="D7" s="17">
        <v>1</v>
      </c>
      <c r="E7" s="17">
        <v>29</v>
      </c>
      <c r="F7" s="2" t="s">
        <v>7</v>
      </c>
      <c r="G7" s="4">
        <v>14</v>
      </c>
      <c r="H7" s="4">
        <v>1</v>
      </c>
      <c r="I7" s="4">
        <v>29</v>
      </c>
      <c r="J7" s="8" t="s">
        <v>7</v>
      </c>
      <c r="K7" s="4">
        <v>14</v>
      </c>
      <c r="L7" s="4">
        <v>1</v>
      </c>
      <c r="M7" s="4">
        <v>25</v>
      </c>
      <c r="N7" s="38" t="s">
        <v>7</v>
      </c>
      <c r="O7" s="4">
        <v>17</v>
      </c>
      <c r="P7" s="4">
        <v>1</v>
      </c>
      <c r="Q7" s="4">
        <v>18</v>
      </c>
    </row>
    <row r="8" spans="1:17" ht="27.75" customHeight="1">
      <c r="A8" s="21">
        <v>5</v>
      </c>
      <c r="B8" s="2" t="s">
        <v>23</v>
      </c>
      <c r="C8" s="4">
        <v>14</v>
      </c>
      <c r="D8" s="4">
        <v>1</v>
      </c>
      <c r="E8" s="4">
        <v>25</v>
      </c>
      <c r="F8" s="8" t="s">
        <v>12</v>
      </c>
      <c r="G8" s="4">
        <v>15</v>
      </c>
      <c r="H8" s="4">
        <v>1</v>
      </c>
      <c r="I8" s="4">
        <v>9</v>
      </c>
      <c r="J8" s="2" t="s">
        <v>5</v>
      </c>
      <c r="K8" s="4">
        <v>15</v>
      </c>
      <c r="L8" s="4">
        <v>4</v>
      </c>
      <c r="M8" s="10" t="s">
        <v>261</v>
      </c>
      <c r="N8" s="2" t="s">
        <v>5</v>
      </c>
      <c r="O8" s="4">
        <v>17</v>
      </c>
      <c r="P8" s="4">
        <v>5</v>
      </c>
      <c r="Q8" s="10" t="s">
        <v>264</v>
      </c>
    </row>
    <row r="9" spans="1:17" ht="15.75">
      <c r="A9" s="21">
        <v>6</v>
      </c>
      <c r="B9" s="2" t="s">
        <v>25</v>
      </c>
      <c r="C9" s="4">
        <v>14</v>
      </c>
      <c r="D9" s="4">
        <v>1</v>
      </c>
      <c r="E9" s="5">
        <v>24</v>
      </c>
      <c r="F9" s="8" t="s">
        <v>15</v>
      </c>
      <c r="G9" s="98">
        <v>15</v>
      </c>
      <c r="H9" s="98">
        <v>1</v>
      </c>
      <c r="I9" s="98">
        <v>8</v>
      </c>
      <c r="J9" s="2" t="s">
        <v>10</v>
      </c>
      <c r="K9" s="4"/>
      <c r="L9" s="4"/>
      <c r="M9" s="4"/>
      <c r="N9" s="2" t="s">
        <v>10</v>
      </c>
      <c r="O9" s="4">
        <v>17</v>
      </c>
      <c r="P9" s="4">
        <v>2</v>
      </c>
      <c r="Q9" s="4" t="s">
        <v>263</v>
      </c>
    </row>
    <row r="10" spans="1:17" ht="45">
      <c r="A10" s="20">
        <v>7</v>
      </c>
      <c r="B10" s="172" t="s">
        <v>31</v>
      </c>
      <c r="C10" s="172">
        <v>15</v>
      </c>
      <c r="D10" s="172">
        <v>1</v>
      </c>
      <c r="E10" s="172">
        <v>18</v>
      </c>
      <c r="F10" s="173" t="s">
        <v>5</v>
      </c>
      <c r="G10" s="173">
        <v>15</v>
      </c>
      <c r="H10" s="173">
        <v>6</v>
      </c>
      <c r="I10" s="174" t="s">
        <v>258</v>
      </c>
      <c r="J10" s="172" t="s">
        <v>17</v>
      </c>
      <c r="K10" s="172">
        <v>19</v>
      </c>
      <c r="L10" s="172">
        <v>1</v>
      </c>
      <c r="M10" s="172">
        <v>27</v>
      </c>
      <c r="N10" s="172" t="s">
        <v>17</v>
      </c>
      <c r="O10" s="172">
        <v>14</v>
      </c>
      <c r="P10" s="172">
        <v>1</v>
      </c>
      <c r="Q10" s="172">
        <v>30</v>
      </c>
    </row>
    <row r="11" spans="1:17" ht="30">
      <c r="A11" s="21">
        <v>8</v>
      </c>
      <c r="B11" s="16" t="s">
        <v>32</v>
      </c>
      <c r="C11" s="17">
        <v>15</v>
      </c>
      <c r="D11" s="17">
        <v>1</v>
      </c>
      <c r="E11" s="18">
        <v>16</v>
      </c>
      <c r="F11" s="2" t="s">
        <v>10</v>
      </c>
      <c r="G11" s="4">
        <v>15</v>
      </c>
      <c r="H11" s="4">
        <v>3</v>
      </c>
      <c r="I11" s="10" t="s">
        <v>259</v>
      </c>
      <c r="J11" s="16" t="s">
        <v>16</v>
      </c>
      <c r="K11" s="17">
        <v>17</v>
      </c>
      <c r="L11" s="17">
        <v>2</v>
      </c>
      <c r="M11" s="17" t="s">
        <v>91</v>
      </c>
      <c r="N11" s="16" t="s">
        <v>16</v>
      </c>
      <c r="O11" s="17">
        <v>17</v>
      </c>
      <c r="P11" s="17">
        <v>3</v>
      </c>
      <c r="Q11" s="17" t="s">
        <v>92</v>
      </c>
    </row>
    <row r="12" spans="1:17" ht="15.75">
      <c r="A12" s="21">
        <v>9</v>
      </c>
      <c r="B12" s="16" t="s">
        <v>29</v>
      </c>
      <c r="C12" s="17">
        <v>14</v>
      </c>
      <c r="D12" s="17">
        <v>1</v>
      </c>
      <c r="E12" s="17">
        <v>12</v>
      </c>
      <c r="F12" s="16" t="s">
        <v>28</v>
      </c>
      <c r="G12" s="17">
        <v>15</v>
      </c>
      <c r="H12" s="17">
        <v>1</v>
      </c>
      <c r="I12" s="17">
        <v>57</v>
      </c>
      <c r="J12" s="16" t="s">
        <v>13</v>
      </c>
      <c r="K12" s="17">
        <v>17</v>
      </c>
      <c r="L12" s="17">
        <v>1</v>
      </c>
      <c r="M12" s="17">
        <v>32</v>
      </c>
      <c r="N12" s="16" t="s">
        <v>13</v>
      </c>
      <c r="O12" s="17">
        <v>14</v>
      </c>
      <c r="P12" s="17">
        <v>1</v>
      </c>
      <c r="Q12" s="17">
        <v>45</v>
      </c>
    </row>
    <row r="13" spans="1:17" ht="15.75">
      <c r="A13" s="21">
        <v>10</v>
      </c>
      <c r="B13" s="16" t="s">
        <v>30</v>
      </c>
      <c r="C13" s="17">
        <v>14</v>
      </c>
      <c r="D13" s="17">
        <v>1</v>
      </c>
      <c r="E13" s="17">
        <v>43</v>
      </c>
      <c r="F13" s="16" t="s">
        <v>8</v>
      </c>
      <c r="G13" s="17">
        <v>15</v>
      </c>
      <c r="H13" s="17">
        <v>1</v>
      </c>
      <c r="I13" s="17">
        <v>19</v>
      </c>
      <c r="J13" s="16" t="s">
        <v>18</v>
      </c>
      <c r="K13" s="17">
        <v>18</v>
      </c>
      <c r="L13" s="17">
        <v>1</v>
      </c>
      <c r="M13" s="17">
        <v>15</v>
      </c>
      <c r="N13" s="16" t="s">
        <v>18</v>
      </c>
      <c r="O13" s="17">
        <v>15</v>
      </c>
      <c r="P13" s="17">
        <v>1</v>
      </c>
      <c r="Q13" s="17">
        <v>12</v>
      </c>
    </row>
    <row r="14" spans="1:17" s="36" customFormat="1" ht="45">
      <c r="A14" s="35">
        <v>11</v>
      </c>
      <c r="B14" s="168" t="s">
        <v>5</v>
      </c>
      <c r="C14" s="168">
        <v>13</v>
      </c>
      <c r="D14" s="168">
        <v>5</v>
      </c>
      <c r="E14" s="169" t="s">
        <v>253</v>
      </c>
      <c r="F14" s="170" t="s">
        <v>16</v>
      </c>
      <c r="G14" s="170">
        <v>15</v>
      </c>
      <c r="H14" s="170">
        <v>4</v>
      </c>
      <c r="I14" s="171" t="s">
        <v>90</v>
      </c>
      <c r="J14" s="170" t="s">
        <v>20</v>
      </c>
      <c r="K14" s="170">
        <v>17</v>
      </c>
      <c r="L14" s="170">
        <v>1</v>
      </c>
      <c r="M14" s="170">
        <v>28</v>
      </c>
      <c r="N14" s="170" t="s">
        <v>20</v>
      </c>
      <c r="O14" s="170">
        <v>17</v>
      </c>
      <c r="P14" s="170">
        <v>2</v>
      </c>
      <c r="Q14" s="170" t="s">
        <v>93</v>
      </c>
    </row>
    <row r="15" spans="1:17" ht="15.75">
      <c r="A15" s="21">
        <v>12</v>
      </c>
      <c r="B15" s="2" t="s">
        <v>15</v>
      </c>
      <c r="C15" s="4">
        <v>14</v>
      </c>
      <c r="D15" s="4">
        <v>1</v>
      </c>
      <c r="E15" s="4">
        <v>28</v>
      </c>
      <c r="F15" s="16" t="s">
        <v>13</v>
      </c>
      <c r="G15" s="17">
        <v>15</v>
      </c>
      <c r="H15" s="17">
        <v>1</v>
      </c>
      <c r="I15" s="17">
        <v>58</v>
      </c>
      <c r="J15" s="16" t="s">
        <v>21</v>
      </c>
      <c r="K15" s="17">
        <v>18</v>
      </c>
      <c r="L15" s="17">
        <v>1</v>
      </c>
      <c r="M15" s="17">
        <v>19</v>
      </c>
      <c r="N15" s="16" t="s">
        <v>21</v>
      </c>
      <c r="O15" s="17">
        <v>16</v>
      </c>
      <c r="P15" s="17">
        <v>1</v>
      </c>
      <c r="Q15" s="17">
        <v>23</v>
      </c>
    </row>
    <row r="16" spans="1:17" ht="15.75">
      <c r="A16" s="21">
        <v>13</v>
      </c>
      <c r="B16" s="2" t="s">
        <v>12</v>
      </c>
      <c r="C16" s="4">
        <v>13</v>
      </c>
      <c r="D16" s="4">
        <v>1</v>
      </c>
      <c r="E16" s="4">
        <v>8</v>
      </c>
      <c r="F16" s="16" t="s">
        <v>18</v>
      </c>
      <c r="G16" s="17">
        <v>15</v>
      </c>
      <c r="H16" s="17">
        <v>1</v>
      </c>
      <c r="I16" s="17">
        <v>21</v>
      </c>
      <c r="J16" s="2" t="s">
        <v>201</v>
      </c>
      <c r="K16" s="4">
        <v>14</v>
      </c>
      <c r="L16" s="4">
        <v>2</v>
      </c>
      <c r="M16" s="4" t="s">
        <v>262</v>
      </c>
      <c r="N16" s="2" t="s">
        <v>201</v>
      </c>
      <c r="O16" s="4">
        <v>16</v>
      </c>
      <c r="P16" s="4">
        <v>3</v>
      </c>
      <c r="Q16" s="4" t="s">
        <v>265</v>
      </c>
    </row>
    <row r="17" spans="1:17" ht="15.75">
      <c r="A17" s="21">
        <v>14</v>
      </c>
      <c r="B17" s="2" t="s">
        <v>10</v>
      </c>
      <c r="C17" s="4">
        <v>11</v>
      </c>
      <c r="D17" s="4">
        <v>2</v>
      </c>
      <c r="E17" s="4" t="s">
        <v>254</v>
      </c>
      <c r="F17" s="16" t="s">
        <v>20</v>
      </c>
      <c r="G17" s="17">
        <v>16</v>
      </c>
      <c r="H17" s="17">
        <v>1</v>
      </c>
      <c r="I17" s="17">
        <v>43</v>
      </c>
      <c r="J17" s="16" t="s">
        <v>24</v>
      </c>
      <c r="K17" s="17">
        <v>17</v>
      </c>
      <c r="L17" s="17">
        <v>1</v>
      </c>
      <c r="M17" s="17">
        <v>22</v>
      </c>
      <c r="N17" s="17" t="s">
        <v>19</v>
      </c>
      <c r="O17" s="17">
        <v>17</v>
      </c>
      <c r="P17" s="17">
        <v>1</v>
      </c>
      <c r="Q17" s="17">
        <v>12</v>
      </c>
    </row>
    <row r="18" spans="1:17" ht="15.75">
      <c r="A18" s="21">
        <v>15</v>
      </c>
      <c r="B18" s="2" t="s">
        <v>7</v>
      </c>
      <c r="C18" s="4">
        <v>16</v>
      </c>
      <c r="D18" s="4">
        <v>1</v>
      </c>
      <c r="E18" s="4">
        <v>39</v>
      </c>
      <c r="F18" s="16" t="s">
        <v>21</v>
      </c>
      <c r="G18" s="17">
        <v>15</v>
      </c>
      <c r="H18" s="17">
        <v>1</v>
      </c>
      <c r="I18" s="17">
        <v>35</v>
      </c>
      <c r="J18" s="16" t="s">
        <v>19</v>
      </c>
      <c r="K18" s="17">
        <v>17</v>
      </c>
      <c r="L18" s="17">
        <v>1</v>
      </c>
      <c r="M18" s="17">
        <v>9</v>
      </c>
      <c r="N18" s="17" t="s">
        <v>24</v>
      </c>
      <c r="O18" s="17">
        <v>14</v>
      </c>
      <c r="P18" s="17">
        <v>1</v>
      </c>
      <c r="Q18" s="17">
        <v>12</v>
      </c>
    </row>
    <row r="19" spans="1:17" ht="15.75">
      <c r="A19" s="21">
        <v>16</v>
      </c>
      <c r="B19" s="2" t="s">
        <v>255</v>
      </c>
      <c r="C19" s="12">
        <v>20</v>
      </c>
      <c r="D19" s="12">
        <v>1</v>
      </c>
      <c r="E19" s="4">
        <v>15</v>
      </c>
      <c r="F19" s="2" t="s">
        <v>201</v>
      </c>
      <c r="G19" s="4">
        <v>14</v>
      </c>
      <c r="H19" s="4">
        <v>2</v>
      </c>
      <c r="I19" s="4" t="s">
        <v>260</v>
      </c>
      <c r="J19" s="2" t="s">
        <v>12</v>
      </c>
      <c r="K19" s="4">
        <v>16</v>
      </c>
      <c r="L19" s="4">
        <v>1</v>
      </c>
      <c r="M19" s="4">
        <v>25</v>
      </c>
      <c r="N19" s="1" t="s">
        <v>12</v>
      </c>
      <c r="O19" s="5">
        <v>17</v>
      </c>
      <c r="P19" s="1">
        <v>1</v>
      </c>
      <c r="Q19" s="4">
        <v>3</v>
      </c>
    </row>
    <row r="20" spans="1:17" ht="15.75">
      <c r="A20" s="21">
        <v>17</v>
      </c>
      <c r="B20" s="2"/>
      <c r="C20" s="4"/>
      <c r="D20" s="4"/>
      <c r="E20" s="4"/>
      <c r="F20" s="16" t="s">
        <v>24</v>
      </c>
      <c r="G20" s="17">
        <v>18</v>
      </c>
      <c r="H20" s="17">
        <v>1</v>
      </c>
      <c r="I20" s="17">
        <v>35</v>
      </c>
      <c r="J20" s="2" t="s">
        <v>15</v>
      </c>
      <c r="K20" s="4">
        <v>14</v>
      </c>
      <c r="L20" s="4">
        <v>1</v>
      </c>
      <c r="M20" s="4">
        <v>4</v>
      </c>
      <c r="N20" s="2" t="s">
        <v>15</v>
      </c>
      <c r="O20" s="4">
        <v>20</v>
      </c>
      <c r="P20" s="4">
        <v>1</v>
      </c>
      <c r="Q20" s="4">
        <v>6</v>
      </c>
    </row>
    <row r="21" spans="1:17" ht="15.75">
      <c r="A21" s="21">
        <v>18</v>
      </c>
      <c r="B21" s="2"/>
      <c r="C21" s="4"/>
      <c r="D21" s="4"/>
      <c r="E21" s="4"/>
      <c r="F21" s="16" t="s">
        <v>19</v>
      </c>
      <c r="G21" s="17">
        <v>18</v>
      </c>
      <c r="H21" s="17">
        <v>1</v>
      </c>
      <c r="I21" s="17">
        <v>21</v>
      </c>
      <c r="J21" s="2"/>
      <c r="K21" s="4"/>
      <c r="L21" s="4"/>
      <c r="M21" s="4"/>
      <c r="N21" s="2"/>
      <c r="O21" s="4"/>
      <c r="P21" s="4"/>
      <c r="Q21" s="4"/>
    </row>
    <row r="22" spans="7:14" ht="15.75">
      <c r="G22" s="12">
        <f>SUM(G4:G21)</f>
        <v>271</v>
      </c>
      <c r="H22" s="13">
        <f>SUM(H4:H21)</f>
        <v>31</v>
      </c>
      <c r="I22" s="5" t="s">
        <v>4</v>
      </c>
      <c r="J22" s="5" t="s">
        <v>48</v>
      </c>
      <c r="L22" s="1" t="s">
        <v>50</v>
      </c>
      <c r="N22" s="1" t="s">
        <v>55</v>
      </c>
    </row>
    <row r="23" spans="9:14" ht="15.75">
      <c r="I23" s="33">
        <f>+C19+G22+K18</f>
        <v>308</v>
      </c>
      <c r="J23" s="33">
        <f>+D19+H22+L18</f>
        <v>33</v>
      </c>
      <c r="K23" s="33">
        <f>73+23</f>
        <v>96</v>
      </c>
      <c r="L23" s="1" t="s">
        <v>51</v>
      </c>
      <c r="M23" s="5">
        <v>12</v>
      </c>
      <c r="N23" s="1" t="s">
        <v>56</v>
      </c>
    </row>
    <row r="24" spans="2:14" ht="15.75">
      <c r="B24" s="20"/>
      <c r="C24" s="21" t="s">
        <v>69</v>
      </c>
      <c r="D24" s="488" t="s">
        <v>70</v>
      </c>
      <c r="E24" s="488"/>
      <c r="F24" s="21" t="s">
        <v>71</v>
      </c>
      <c r="I24" s="5" t="s">
        <v>27</v>
      </c>
      <c r="J24" s="5">
        <v>23</v>
      </c>
      <c r="L24" s="1" t="s">
        <v>52</v>
      </c>
      <c r="M24" s="5">
        <v>18</v>
      </c>
      <c r="N24" s="1" t="s">
        <v>57</v>
      </c>
    </row>
    <row r="25" spans="2:14" ht="15.75">
      <c r="B25" s="493" t="s">
        <v>47</v>
      </c>
      <c r="C25" s="21"/>
      <c r="D25" s="488"/>
      <c r="E25" s="488"/>
      <c r="F25" s="488"/>
      <c r="J25" s="5">
        <f>96/39</f>
        <v>2.4615384615384617</v>
      </c>
      <c r="L25" s="1" t="s">
        <v>53</v>
      </c>
      <c r="M25" s="5">
        <v>6</v>
      </c>
      <c r="N25" s="1" t="s">
        <v>58</v>
      </c>
    </row>
    <row r="26" spans="2:15" ht="15.75">
      <c r="B26" s="494"/>
      <c r="C26" s="175"/>
      <c r="D26" s="488"/>
      <c r="E26" s="488"/>
      <c r="F26" s="488"/>
      <c r="J26" s="5"/>
      <c r="L26" s="1" t="s">
        <v>54</v>
      </c>
      <c r="M26" s="5">
        <v>3</v>
      </c>
      <c r="N26" s="1" t="s">
        <v>9</v>
      </c>
      <c r="O26" s="14"/>
    </row>
    <row r="27" spans="2:15" ht="15.75">
      <c r="B27" s="493" t="s">
        <v>66</v>
      </c>
      <c r="C27" s="21"/>
      <c r="D27" s="488"/>
      <c r="E27" s="488"/>
      <c r="F27" s="489"/>
      <c r="J27" s="5"/>
      <c r="L27" s="1"/>
      <c r="M27" s="33">
        <f>SUM(M23:M26)</f>
        <v>39</v>
      </c>
      <c r="N27" s="1" t="s">
        <v>24</v>
      </c>
      <c r="O27" s="14"/>
    </row>
    <row r="28" spans="2:15" ht="15.75">
      <c r="B28" s="494"/>
      <c r="C28" s="98"/>
      <c r="D28" s="488"/>
      <c r="E28" s="488"/>
      <c r="F28" s="489"/>
      <c r="J28" s="5" t="s">
        <v>49</v>
      </c>
      <c r="L28" s="1">
        <f>+K23/M27</f>
        <v>2.4615384615384617</v>
      </c>
      <c r="N28" s="1" t="s">
        <v>61</v>
      </c>
      <c r="O28" s="14"/>
    </row>
    <row r="29" spans="10:15" ht="15.75">
      <c r="J29" s="5"/>
      <c r="N29" s="1" t="s">
        <v>63</v>
      </c>
      <c r="O29" s="14"/>
    </row>
    <row r="30" spans="14:15" ht="15.75">
      <c r="N30" s="1" t="s">
        <v>18</v>
      </c>
      <c r="O30" s="14"/>
    </row>
    <row r="31" spans="2:10" ht="21.75" customHeight="1">
      <c r="B31" s="20"/>
      <c r="C31" s="488" t="s">
        <v>47</v>
      </c>
      <c r="D31" s="488"/>
      <c r="E31" s="495" t="s">
        <v>75</v>
      </c>
      <c r="F31" s="496"/>
      <c r="G31" s="496"/>
      <c r="H31" s="496"/>
      <c r="I31" s="496"/>
      <c r="J31" s="496"/>
    </row>
    <row r="32" spans="2:11" ht="35.25" customHeight="1">
      <c r="B32" s="20" t="s">
        <v>0</v>
      </c>
      <c r="C32" s="21">
        <f>+D7+D10+D11+D12+D13</f>
        <v>5</v>
      </c>
      <c r="D32" s="21">
        <f>+C7+C10+C11+C12+C13</f>
        <v>76</v>
      </c>
      <c r="E32" s="1">
        <f>+C32/2</f>
        <v>2.5</v>
      </c>
      <c r="F32" s="486" t="s">
        <v>76</v>
      </c>
      <c r="G32" s="487"/>
      <c r="H32" s="487"/>
      <c r="I32" s="487"/>
      <c r="J32" s="487"/>
      <c r="K32" s="14"/>
    </row>
    <row r="33" spans="2:10" ht="36" customHeight="1">
      <c r="B33" s="20" t="s">
        <v>1</v>
      </c>
      <c r="C33" s="21">
        <f>+H12+H13+H14+H15+H16+H17+H18+H20+H21</f>
        <v>12</v>
      </c>
      <c r="D33" s="21">
        <f>+G12+G13+G14+G15+G16+G17+G18+G20+G21</f>
        <v>142</v>
      </c>
      <c r="E33" s="1">
        <f>+C33/2</f>
        <v>6</v>
      </c>
      <c r="F33" s="486" t="s">
        <v>77</v>
      </c>
      <c r="G33" s="487"/>
      <c r="H33" s="487"/>
      <c r="I33" s="487"/>
      <c r="J33" s="487"/>
    </row>
    <row r="34" spans="2:10" ht="36" customHeight="1">
      <c r="B34" s="20" t="s">
        <v>2</v>
      </c>
      <c r="C34" s="21">
        <f>+L10+L11+L12+L13+L14+L15+L17</f>
        <v>8</v>
      </c>
      <c r="D34" s="21">
        <f>+K10+K11+K12+K13+K14+K15+K17</f>
        <v>123</v>
      </c>
      <c r="E34" s="1">
        <f>+C34/2</f>
        <v>4</v>
      </c>
      <c r="F34" s="486" t="s">
        <v>78</v>
      </c>
      <c r="G34" s="487"/>
      <c r="H34" s="487"/>
      <c r="I34" s="487"/>
      <c r="J34" s="487"/>
    </row>
    <row r="35" spans="2:10" ht="36" customHeight="1">
      <c r="B35" s="20" t="s">
        <v>27</v>
      </c>
      <c r="C35" s="21">
        <f>+O10+O11+O12+O13+O14+O15+O17</f>
        <v>110</v>
      </c>
      <c r="D35" s="21"/>
      <c r="E35" s="1">
        <f>+C35/2</f>
        <v>55</v>
      </c>
      <c r="F35" s="486" t="s">
        <v>79</v>
      </c>
      <c r="G35" s="487"/>
      <c r="H35" s="487"/>
      <c r="I35" s="487"/>
      <c r="J35" s="487"/>
    </row>
    <row r="36" spans="2:8" ht="15.75">
      <c r="B36" s="24"/>
      <c r="C36" s="21"/>
      <c r="D36" s="21"/>
      <c r="E36" s="25"/>
      <c r="H36" s="5" t="s">
        <v>80</v>
      </c>
    </row>
    <row r="37" spans="3:4" ht="15.75">
      <c r="C37" s="488" t="s">
        <v>66</v>
      </c>
      <c r="D37" s="488"/>
    </row>
    <row r="38" spans="2:4" ht="15.75">
      <c r="B38" s="20" t="s">
        <v>0</v>
      </c>
      <c r="C38" s="20">
        <f>+D19-C32</f>
        <v>-4</v>
      </c>
      <c r="D38" s="21">
        <f>+C19-D32</f>
        <v>-56</v>
      </c>
    </row>
    <row r="39" spans="2:4" ht="15.75">
      <c r="B39" s="20" t="s">
        <v>1</v>
      </c>
      <c r="C39" s="20">
        <f>+H22-C33</f>
        <v>19</v>
      </c>
      <c r="D39" s="21">
        <f>+G22-D33</f>
        <v>129</v>
      </c>
    </row>
    <row r="40" spans="2:4" ht="15.75">
      <c r="B40" s="20" t="s">
        <v>2</v>
      </c>
      <c r="C40" s="20">
        <f>+L18-C34</f>
        <v>-7</v>
      </c>
      <c r="D40" s="21">
        <f>+K18-D34</f>
        <v>-106</v>
      </c>
    </row>
    <row r="41" spans="2:4" ht="15.75">
      <c r="B41" s="20" t="s">
        <v>27</v>
      </c>
      <c r="C41" s="20">
        <f>+O18-C35</f>
        <v>-96</v>
      </c>
      <c r="D41" s="21"/>
    </row>
  </sheetData>
  <sheetProtection/>
  <mergeCells count="22">
    <mergeCell ref="P3:Q3"/>
    <mergeCell ref="N2:Q2"/>
    <mergeCell ref="D27:E28"/>
    <mergeCell ref="C37:D37"/>
    <mergeCell ref="F33:J33"/>
    <mergeCell ref="F34:J34"/>
    <mergeCell ref="B1:O1"/>
    <mergeCell ref="J2:K2"/>
    <mergeCell ref="L3:M3"/>
    <mergeCell ref="H3:I3"/>
    <mergeCell ref="F35:J35"/>
    <mergeCell ref="C31:D31"/>
    <mergeCell ref="B25:B26"/>
    <mergeCell ref="B27:B28"/>
    <mergeCell ref="D3:E3"/>
    <mergeCell ref="E31:J31"/>
    <mergeCell ref="A2:A3"/>
    <mergeCell ref="F32:J32"/>
    <mergeCell ref="D24:E24"/>
    <mergeCell ref="D25:E26"/>
    <mergeCell ref="F25:F26"/>
    <mergeCell ref="F27:F28"/>
  </mergeCells>
  <printOptions/>
  <pageMargins left="0.2" right="0.26" top="0.2" bottom="0.35" header="0.17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2"/>
  <sheetViews>
    <sheetView zoomScalePageLayoutView="0" workbookViewId="0" topLeftCell="A28">
      <selection activeCell="D51" sqref="D51"/>
    </sheetView>
  </sheetViews>
  <sheetFormatPr defaultColWidth="9.140625" defaultRowHeight="15"/>
  <cols>
    <col min="2" max="2" width="32.8515625" style="0" customWidth="1"/>
    <col min="3" max="3" width="6.8515625" style="0" bestFit="1" customWidth="1"/>
    <col min="4" max="4" width="7.7109375" style="0" bestFit="1" customWidth="1"/>
    <col min="5" max="5" width="9.00390625" style="0" bestFit="1" customWidth="1"/>
    <col min="6" max="6" width="7.28125" style="0" bestFit="1" customWidth="1"/>
    <col min="7" max="7" width="6.00390625" style="0" bestFit="1" customWidth="1"/>
    <col min="8" max="8" width="6.421875" style="0" bestFit="1" customWidth="1"/>
  </cols>
  <sheetData>
    <row r="1" spans="1:8" ht="28.5">
      <c r="A1" s="39" t="s">
        <v>94</v>
      </c>
      <c r="B1" s="39" t="s">
        <v>95</v>
      </c>
      <c r="C1" s="39" t="s">
        <v>96</v>
      </c>
      <c r="D1" s="39" t="s">
        <v>97</v>
      </c>
      <c r="E1" s="39" t="s">
        <v>98</v>
      </c>
      <c r="F1" s="39" t="s">
        <v>99</v>
      </c>
      <c r="G1" s="39" t="s">
        <v>100</v>
      </c>
      <c r="H1" s="40" t="s">
        <v>101</v>
      </c>
    </row>
    <row r="2" spans="1:8" ht="15">
      <c r="A2" s="41">
        <v>1</v>
      </c>
      <c r="B2" s="84" t="s">
        <v>119</v>
      </c>
      <c r="C2" s="85">
        <v>2</v>
      </c>
      <c r="D2" s="85">
        <v>0.5</v>
      </c>
      <c r="E2" s="41" t="s">
        <v>6</v>
      </c>
      <c r="F2" s="41">
        <v>1</v>
      </c>
      <c r="G2" s="41">
        <v>13</v>
      </c>
      <c r="H2" s="41">
        <v>13</v>
      </c>
    </row>
    <row r="3" spans="1:8" ht="15">
      <c r="A3" s="41">
        <v>2</v>
      </c>
      <c r="B3" s="84" t="s">
        <v>120</v>
      </c>
      <c r="C3" s="85">
        <v>3</v>
      </c>
      <c r="D3" s="85"/>
      <c r="E3" s="41" t="s">
        <v>6</v>
      </c>
      <c r="F3" s="41">
        <v>1</v>
      </c>
      <c r="G3" s="41">
        <v>13</v>
      </c>
      <c r="H3" s="41">
        <v>13</v>
      </c>
    </row>
    <row r="4" spans="1:8" ht="15">
      <c r="A4" s="41">
        <v>3</v>
      </c>
      <c r="B4" s="84" t="s">
        <v>121</v>
      </c>
      <c r="C4" s="85">
        <v>3</v>
      </c>
      <c r="D4" s="85"/>
      <c r="E4" s="41" t="s">
        <v>6</v>
      </c>
      <c r="F4" s="41">
        <v>1</v>
      </c>
      <c r="G4" s="41">
        <v>13</v>
      </c>
      <c r="H4" s="41">
        <v>13</v>
      </c>
    </row>
    <row r="5" spans="1:8" ht="15">
      <c r="A5" s="41">
        <v>4</v>
      </c>
      <c r="B5" s="86" t="s">
        <v>105</v>
      </c>
      <c r="C5" s="41">
        <v>5</v>
      </c>
      <c r="D5" s="41"/>
      <c r="E5" s="41" t="s">
        <v>6</v>
      </c>
      <c r="F5" s="41">
        <v>1</v>
      </c>
      <c r="G5" s="41">
        <v>13</v>
      </c>
      <c r="H5" s="41">
        <v>13</v>
      </c>
    </row>
    <row r="6" spans="1:8" ht="15">
      <c r="A6" s="42"/>
      <c r="B6" s="144"/>
      <c r="C6" s="42">
        <f>SUM(C2:C5)</f>
        <v>13</v>
      </c>
      <c r="D6" s="42"/>
      <c r="E6" s="42"/>
      <c r="F6" s="42"/>
      <c r="G6" s="42"/>
      <c r="H6" s="42"/>
    </row>
    <row r="7" spans="1:8" ht="15">
      <c r="A7" s="41">
        <v>1</v>
      </c>
      <c r="B7" s="87" t="s">
        <v>122</v>
      </c>
      <c r="C7" s="59">
        <v>3</v>
      </c>
      <c r="D7" s="88">
        <v>0.5</v>
      </c>
      <c r="E7" s="41" t="s">
        <v>123</v>
      </c>
      <c r="F7" s="41">
        <v>1</v>
      </c>
      <c r="G7" s="41">
        <v>13</v>
      </c>
      <c r="H7" s="41">
        <v>26</v>
      </c>
    </row>
    <row r="8" spans="1:8" ht="15">
      <c r="A8" s="41">
        <v>2</v>
      </c>
      <c r="B8" s="89" t="s">
        <v>124</v>
      </c>
      <c r="C8" s="59">
        <v>1</v>
      </c>
      <c r="D8" s="88"/>
      <c r="E8" s="41" t="s">
        <v>123</v>
      </c>
      <c r="F8" s="41">
        <v>1</v>
      </c>
      <c r="G8" s="41">
        <v>13</v>
      </c>
      <c r="H8" s="41">
        <v>26</v>
      </c>
    </row>
    <row r="9" spans="1:8" ht="15">
      <c r="A9" s="41">
        <v>3</v>
      </c>
      <c r="B9" s="87" t="s">
        <v>125</v>
      </c>
      <c r="C9" s="59">
        <v>3</v>
      </c>
      <c r="D9" s="88">
        <v>1</v>
      </c>
      <c r="E9" s="41" t="s">
        <v>123</v>
      </c>
      <c r="F9" s="41">
        <v>1</v>
      </c>
      <c r="G9" s="41">
        <v>13</v>
      </c>
      <c r="H9" s="41">
        <v>26</v>
      </c>
    </row>
    <row r="10" spans="1:8" ht="15">
      <c r="A10" s="41">
        <v>4</v>
      </c>
      <c r="B10" s="87" t="s">
        <v>126</v>
      </c>
      <c r="C10" s="59">
        <v>2</v>
      </c>
      <c r="D10" s="88"/>
      <c r="E10" s="41" t="s">
        <v>123</v>
      </c>
      <c r="F10" s="41">
        <v>1</v>
      </c>
      <c r="G10" s="41">
        <v>13</v>
      </c>
      <c r="H10" s="41">
        <v>26</v>
      </c>
    </row>
    <row r="11" spans="1:8" ht="15">
      <c r="A11" s="41">
        <v>5</v>
      </c>
      <c r="B11" s="87" t="s">
        <v>103</v>
      </c>
      <c r="C11" s="59">
        <v>3</v>
      </c>
      <c r="D11" s="88">
        <v>1</v>
      </c>
      <c r="E11" s="41" t="s">
        <v>123</v>
      </c>
      <c r="F11" s="41">
        <v>1</v>
      </c>
      <c r="G11" s="41">
        <v>13</v>
      </c>
      <c r="H11" s="41">
        <v>26</v>
      </c>
    </row>
    <row r="12" spans="1:8" ht="15">
      <c r="A12" s="41">
        <v>6</v>
      </c>
      <c r="B12" s="87" t="s">
        <v>127</v>
      </c>
      <c r="C12" s="59">
        <v>2</v>
      </c>
      <c r="D12" s="88">
        <v>0.5</v>
      </c>
      <c r="E12" s="41" t="s">
        <v>123</v>
      </c>
      <c r="F12" s="41">
        <v>1</v>
      </c>
      <c r="G12" s="41">
        <v>13</v>
      </c>
      <c r="H12" s="41">
        <v>26</v>
      </c>
    </row>
    <row r="13" spans="1:8" ht="15">
      <c r="A13" s="42"/>
      <c r="B13" s="52"/>
      <c r="C13" s="53">
        <f>SUM(C7:C12)</f>
        <v>14</v>
      </c>
      <c r="D13" s="54"/>
      <c r="E13" s="42"/>
      <c r="F13" s="42"/>
      <c r="G13" s="42"/>
      <c r="H13" s="42"/>
    </row>
    <row r="14" spans="1:8" ht="15">
      <c r="A14" s="41">
        <v>1</v>
      </c>
      <c r="B14" s="90" t="s">
        <v>128</v>
      </c>
      <c r="C14" s="91">
        <v>2</v>
      </c>
      <c r="D14" s="91"/>
      <c r="E14" s="41" t="s">
        <v>5</v>
      </c>
      <c r="F14" s="41">
        <v>1</v>
      </c>
      <c r="G14" s="41">
        <v>13</v>
      </c>
      <c r="H14" s="41">
        <v>165</v>
      </c>
    </row>
    <row r="15" spans="1:8" ht="15">
      <c r="A15" s="41">
        <v>2</v>
      </c>
      <c r="B15" s="90" t="s">
        <v>129</v>
      </c>
      <c r="C15" s="91">
        <v>2</v>
      </c>
      <c r="D15" s="91">
        <v>0.5</v>
      </c>
      <c r="E15" s="41" t="s">
        <v>5</v>
      </c>
      <c r="F15" s="41">
        <v>1</v>
      </c>
      <c r="G15" s="41">
        <v>13</v>
      </c>
      <c r="H15" s="41">
        <v>165</v>
      </c>
    </row>
    <row r="16" spans="1:8" ht="15">
      <c r="A16" s="41">
        <v>3</v>
      </c>
      <c r="B16" s="90" t="s">
        <v>120</v>
      </c>
      <c r="C16" s="91">
        <v>2</v>
      </c>
      <c r="D16" s="91"/>
      <c r="E16" s="41" t="s">
        <v>5</v>
      </c>
      <c r="F16" s="41">
        <v>1</v>
      </c>
      <c r="G16" s="41">
        <v>13</v>
      </c>
      <c r="H16" s="41">
        <v>165</v>
      </c>
    </row>
    <row r="17" spans="1:8" ht="15">
      <c r="A17" s="41">
        <v>4</v>
      </c>
      <c r="B17" s="90" t="s">
        <v>121</v>
      </c>
      <c r="C17" s="91">
        <v>2</v>
      </c>
      <c r="D17" s="91"/>
      <c r="E17" s="41" t="s">
        <v>5</v>
      </c>
      <c r="F17" s="41">
        <v>1</v>
      </c>
      <c r="G17" s="41">
        <v>13</v>
      </c>
      <c r="H17" s="41">
        <v>165</v>
      </c>
    </row>
    <row r="18" spans="1:8" ht="15">
      <c r="A18" s="41">
        <v>5</v>
      </c>
      <c r="B18" s="60" t="s">
        <v>105</v>
      </c>
      <c r="C18" s="65">
        <v>5</v>
      </c>
      <c r="D18" s="92"/>
      <c r="E18" s="41" t="s">
        <v>5</v>
      </c>
      <c r="F18" s="41">
        <v>1</v>
      </c>
      <c r="G18" s="41">
        <v>13</v>
      </c>
      <c r="H18" s="41">
        <v>165</v>
      </c>
    </row>
    <row r="19" spans="1:8" ht="15">
      <c r="A19" s="42"/>
      <c r="B19" s="70"/>
      <c r="C19" s="66">
        <f>SUM(C14:C18)</f>
        <v>13</v>
      </c>
      <c r="D19" s="145"/>
      <c r="E19" s="42"/>
      <c r="F19" s="42"/>
      <c r="G19" s="42"/>
      <c r="H19" s="42"/>
    </row>
    <row r="20" spans="1:8" ht="15">
      <c r="A20" s="41">
        <v>1</v>
      </c>
      <c r="B20" s="93" t="s">
        <v>130</v>
      </c>
      <c r="C20" s="94">
        <v>2</v>
      </c>
      <c r="D20" s="94"/>
      <c r="E20" s="41" t="s">
        <v>131</v>
      </c>
      <c r="F20" s="41">
        <v>1</v>
      </c>
      <c r="G20" s="41">
        <v>13</v>
      </c>
      <c r="H20" s="41">
        <v>36</v>
      </c>
    </row>
    <row r="21" spans="1:8" ht="15">
      <c r="A21" s="41">
        <v>2</v>
      </c>
      <c r="B21" s="95" t="s">
        <v>132</v>
      </c>
      <c r="C21" s="94">
        <v>2</v>
      </c>
      <c r="D21" s="94">
        <v>2</v>
      </c>
      <c r="E21" s="41" t="s">
        <v>131</v>
      </c>
      <c r="F21" s="41">
        <v>1</v>
      </c>
      <c r="G21" s="41">
        <v>13</v>
      </c>
      <c r="H21" s="41">
        <v>36</v>
      </c>
    </row>
    <row r="22" spans="1:8" ht="15">
      <c r="A22" s="41">
        <v>3</v>
      </c>
      <c r="B22" s="96" t="s">
        <v>133</v>
      </c>
      <c r="C22" s="94">
        <v>3</v>
      </c>
      <c r="D22" s="94">
        <v>1</v>
      </c>
      <c r="E22" s="41" t="s">
        <v>131</v>
      </c>
      <c r="F22" s="41">
        <v>1</v>
      </c>
      <c r="G22" s="41">
        <v>13</v>
      </c>
      <c r="H22" s="41">
        <v>36</v>
      </c>
    </row>
    <row r="23" spans="1:8" ht="15">
      <c r="A23" s="41">
        <v>4</v>
      </c>
      <c r="B23" s="96" t="s">
        <v>134</v>
      </c>
      <c r="C23" s="94">
        <v>2</v>
      </c>
      <c r="D23" s="94">
        <v>2</v>
      </c>
      <c r="E23" s="41" t="s">
        <v>131</v>
      </c>
      <c r="F23" s="41">
        <v>1</v>
      </c>
      <c r="G23" s="41">
        <v>13</v>
      </c>
      <c r="H23" s="41">
        <v>36</v>
      </c>
    </row>
    <row r="24" spans="1:8" ht="15">
      <c r="A24" s="41">
        <v>5</v>
      </c>
      <c r="B24" s="96" t="s">
        <v>135</v>
      </c>
      <c r="C24" s="94">
        <v>2</v>
      </c>
      <c r="D24" s="94">
        <v>0.5</v>
      </c>
      <c r="E24" s="41" t="s">
        <v>131</v>
      </c>
      <c r="F24" s="41">
        <v>1</v>
      </c>
      <c r="G24" s="41">
        <v>13</v>
      </c>
      <c r="H24" s="41">
        <v>36</v>
      </c>
    </row>
    <row r="25" spans="1:8" ht="15">
      <c r="A25" s="41">
        <v>6</v>
      </c>
      <c r="B25" s="96" t="s">
        <v>102</v>
      </c>
      <c r="C25" s="94">
        <v>2</v>
      </c>
      <c r="D25" s="94"/>
      <c r="E25" s="41" t="s">
        <v>131</v>
      </c>
      <c r="F25" s="41">
        <v>1</v>
      </c>
      <c r="G25" s="41">
        <v>13</v>
      </c>
      <c r="H25" s="41">
        <v>36</v>
      </c>
    </row>
    <row r="26" spans="1:8" ht="15">
      <c r="A26" s="41">
        <v>7</v>
      </c>
      <c r="B26" s="96" t="s">
        <v>103</v>
      </c>
      <c r="C26" s="94">
        <v>2</v>
      </c>
      <c r="D26" s="94"/>
      <c r="E26" s="41" t="s">
        <v>131</v>
      </c>
      <c r="F26" s="41">
        <v>1</v>
      </c>
      <c r="G26" s="41">
        <v>13</v>
      </c>
      <c r="H26" s="41">
        <v>36</v>
      </c>
    </row>
    <row r="27" spans="1:8" ht="15.75">
      <c r="A27" s="41">
        <v>8</v>
      </c>
      <c r="B27" s="97" t="s">
        <v>105</v>
      </c>
      <c r="C27" s="98">
        <v>5</v>
      </c>
      <c r="D27" s="98"/>
      <c r="E27" s="41" t="s">
        <v>131</v>
      </c>
      <c r="F27" s="41">
        <v>1</v>
      </c>
      <c r="G27" s="41">
        <v>13</v>
      </c>
      <c r="H27" s="41">
        <v>15</v>
      </c>
    </row>
    <row r="28" spans="1:8" ht="15.75">
      <c r="A28" s="42"/>
      <c r="B28" s="146"/>
      <c r="C28" s="37">
        <f>SUM(C20:C27)</f>
        <v>20</v>
      </c>
      <c r="D28" s="37"/>
      <c r="E28" s="42"/>
      <c r="F28" s="42"/>
      <c r="G28" s="42"/>
      <c r="H28" s="42"/>
    </row>
    <row r="29" spans="1:8" ht="15">
      <c r="A29" s="41">
        <v>1</v>
      </c>
      <c r="B29" s="132" t="s">
        <v>211</v>
      </c>
      <c r="C29" s="44">
        <v>3</v>
      </c>
      <c r="D29" s="45"/>
      <c r="E29" s="41" t="s">
        <v>23</v>
      </c>
      <c r="F29" s="41">
        <v>1</v>
      </c>
      <c r="G29" s="41">
        <v>13</v>
      </c>
      <c r="H29" s="41">
        <v>25</v>
      </c>
    </row>
    <row r="30" spans="1:8" ht="15">
      <c r="A30" s="41">
        <v>2</v>
      </c>
      <c r="B30" s="132" t="s">
        <v>106</v>
      </c>
      <c r="C30" s="44">
        <v>2</v>
      </c>
      <c r="D30" s="45"/>
      <c r="E30" s="41" t="s">
        <v>23</v>
      </c>
      <c r="F30" s="41">
        <v>1</v>
      </c>
      <c r="G30" s="41">
        <v>13</v>
      </c>
      <c r="H30" s="41">
        <v>25</v>
      </c>
    </row>
    <row r="31" spans="1:8" ht="15">
      <c r="A31" s="41">
        <v>3</v>
      </c>
      <c r="B31" s="132" t="s">
        <v>104</v>
      </c>
      <c r="C31" s="44">
        <v>2</v>
      </c>
      <c r="D31" s="45"/>
      <c r="E31" s="41" t="s">
        <v>23</v>
      </c>
      <c r="F31" s="41">
        <v>1</v>
      </c>
      <c r="G31" s="41">
        <v>13</v>
      </c>
      <c r="H31" s="41">
        <v>25</v>
      </c>
    </row>
    <row r="32" spans="1:8" ht="15">
      <c r="A32" s="41">
        <v>4</v>
      </c>
      <c r="B32" s="132" t="s">
        <v>108</v>
      </c>
      <c r="C32" s="44">
        <v>2</v>
      </c>
      <c r="D32" s="45"/>
      <c r="E32" s="41" t="s">
        <v>23</v>
      </c>
      <c r="F32" s="41">
        <v>1</v>
      </c>
      <c r="G32" s="41">
        <v>13</v>
      </c>
      <c r="H32" s="41">
        <v>25</v>
      </c>
    </row>
    <row r="33" spans="1:8" ht="15">
      <c r="A33" s="41">
        <v>5</v>
      </c>
      <c r="B33" s="133" t="s">
        <v>105</v>
      </c>
      <c r="C33" s="44">
        <v>5</v>
      </c>
      <c r="D33" s="44"/>
      <c r="E33" s="41" t="s">
        <v>23</v>
      </c>
      <c r="F33" s="41">
        <v>1</v>
      </c>
      <c r="G33" s="41">
        <v>13</v>
      </c>
      <c r="H33" s="41">
        <v>25</v>
      </c>
    </row>
    <row r="34" spans="1:8" ht="15">
      <c r="A34" s="42"/>
      <c r="B34" s="147"/>
      <c r="C34" s="47">
        <f>SUM(C29:C33)</f>
        <v>14</v>
      </c>
      <c r="D34" s="47"/>
      <c r="E34" s="42"/>
      <c r="F34" s="42"/>
      <c r="G34" s="42"/>
      <c r="H34" s="42"/>
    </row>
    <row r="35" spans="1:8" ht="15">
      <c r="A35" s="41">
        <v>1</v>
      </c>
      <c r="B35" s="90" t="s">
        <v>110</v>
      </c>
      <c r="C35" s="91">
        <v>2</v>
      </c>
      <c r="D35" s="91"/>
      <c r="E35" s="41" t="s">
        <v>12</v>
      </c>
      <c r="F35" s="41">
        <v>1</v>
      </c>
      <c r="G35" s="41">
        <v>13</v>
      </c>
      <c r="H35" s="41">
        <v>8</v>
      </c>
    </row>
    <row r="36" spans="1:8" ht="15">
      <c r="A36" s="41">
        <v>2</v>
      </c>
      <c r="B36" s="90" t="s">
        <v>120</v>
      </c>
      <c r="C36" s="91">
        <v>3</v>
      </c>
      <c r="D36" s="91"/>
      <c r="E36" s="41" t="s">
        <v>12</v>
      </c>
      <c r="F36" s="41">
        <v>1</v>
      </c>
      <c r="G36" s="41">
        <v>13</v>
      </c>
      <c r="H36" s="41">
        <v>8</v>
      </c>
    </row>
    <row r="37" spans="1:8" ht="15">
      <c r="A37" s="41">
        <v>3</v>
      </c>
      <c r="B37" s="90" t="s">
        <v>121</v>
      </c>
      <c r="C37" s="91">
        <v>3</v>
      </c>
      <c r="D37" s="91"/>
      <c r="E37" s="41" t="s">
        <v>12</v>
      </c>
      <c r="F37" s="41">
        <v>1</v>
      </c>
      <c r="G37" s="41">
        <v>13</v>
      </c>
      <c r="H37" s="41">
        <v>8</v>
      </c>
    </row>
    <row r="38" spans="1:8" ht="15">
      <c r="A38" s="41">
        <v>4</v>
      </c>
      <c r="B38" s="61" t="s">
        <v>105</v>
      </c>
      <c r="C38" s="65">
        <v>5</v>
      </c>
      <c r="D38" s="134"/>
      <c r="E38" s="41" t="s">
        <v>12</v>
      </c>
      <c r="F38" s="41">
        <v>1</v>
      </c>
      <c r="G38" s="41">
        <v>13</v>
      </c>
      <c r="H38" s="41">
        <v>8</v>
      </c>
    </row>
    <row r="39" spans="1:8" ht="15">
      <c r="A39" s="42"/>
      <c r="B39" s="62"/>
      <c r="C39" s="66">
        <f>SUM(C35:C38)</f>
        <v>13</v>
      </c>
      <c r="D39" s="148"/>
      <c r="E39" s="42"/>
      <c r="F39" s="42"/>
      <c r="G39" s="42"/>
      <c r="H39" s="42"/>
    </row>
    <row r="40" spans="1:8" ht="15">
      <c r="A40" s="41">
        <v>1</v>
      </c>
      <c r="B40" s="133" t="s">
        <v>212</v>
      </c>
      <c r="C40" s="44">
        <v>2</v>
      </c>
      <c r="D40" s="45">
        <v>2</v>
      </c>
      <c r="E40" s="41" t="s">
        <v>25</v>
      </c>
      <c r="F40" s="41">
        <v>1</v>
      </c>
      <c r="G40" s="41">
        <v>13</v>
      </c>
      <c r="H40" s="41">
        <v>24</v>
      </c>
    </row>
    <row r="41" spans="1:8" ht="15">
      <c r="A41" s="41">
        <v>2</v>
      </c>
      <c r="B41" s="46" t="s">
        <v>213</v>
      </c>
      <c r="C41" s="44">
        <v>3</v>
      </c>
      <c r="D41" s="45"/>
      <c r="E41" s="41" t="s">
        <v>25</v>
      </c>
      <c r="F41" s="41">
        <v>1</v>
      </c>
      <c r="G41" s="41">
        <v>13</v>
      </c>
      <c r="H41" s="41">
        <v>24</v>
      </c>
    </row>
    <row r="42" spans="1:8" ht="15">
      <c r="A42" s="41">
        <v>3</v>
      </c>
      <c r="B42" s="46" t="s">
        <v>103</v>
      </c>
      <c r="C42" s="44">
        <v>2</v>
      </c>
      <c r="D42" s="45"/>
      <c r="E42" s="41" t="s">
        <v>25</v>
      </c>
      <c r="F42" s="41">
        <v>1</v>
      </c>
      <c r="G42" s="41">
        <v>13</v>
      </c>
      <c r="H42" s="41">
        <v>24</v>
      </c>
    </row>
    <row r="43" spans="1:8" ht="15">
      <c r="A43" s="41">
        <v>4</v>
      </c>
      <c r="B43" s="133" t="s">
        <v>104</v>
      </c>
      <c r="C43" s="44">
        <v>2</v>
      </c>
      <c r="D43" s="45"/>
      <c r="E43" s="41" t="s">
        <v>25</v>
      </c>
      <c r="F43" s="41">
        <v>1</v>
      </c>
      <c r="G43" s="41">
        <v>13</v>
      </c>
      <c r="H43" s="41">
        <v>24</v>
      </c>
    </row>
    <row r="44" spans="1:8" ht="15">
      <c r="A44" s="41">
        <v>5</v>
      </c>
      <c r="B44" s="61" t="s">
        <v>105</v>
      </c>
      <c r="C44" s="65">
        <v>5</v>
      </c>
      <c r="D44" s="134"/>
      <c r="E44" s="41" t="s">
        <v>25</v>
      </c>
      <c r="F44" s="41">
        <v>1</v>
      </c>
      <c r="G44" s="41">
        <v>13</v>
      </c>
      <c r="H44" s="41">
        <v>24</v>
      </c>
    </row>
    <row r="45" spans="1:8" ht="15">
      <c r="A45" s="42"/>
      <c r="B45" s="62"/>
      <c r="C45" s="66">
        <f>SUM(C40:C44)</f>
        <v>14</v>
      </c>
      <c r="D45" s="148"/>
      <c r="E45" s="42"/>
      <c r="F45" s="42"/>
      <c r="G45" s="42"/>
      <c r="H45" s="42"/>
    </row>
    <row r="46" spans="1:8" ht="15">
      <c r="A46" s="41">
        <v>1</v>
      </c>
      <c r="B46" s="90" t="s">
        <v>214</v>
      </c>
      <c r="C46" s="91">
        <v>3</v>
      </c>
      <c r="D46" s="91"/>
      <c r="E46" s="41" t="s">
        <v>15</v>
      </c>
      <c r="F46" s="41">
        <v>1</v>
      </c>
      <c r="G46" s="41">
        <v>13</v>
      </c>
      <c r="H46" s="41">
        <v>23</v>
      </c>
    </row>
    <row r="47" spans="1:8" ht="15">
      <c r="A47" s="41">
        <v>2</v>
      </c>
      <c r="B47" s="90" t="s">
        <v>120</v>
      </c>
      <c r="C47" s="91">
        <v>3</v>
      </c>
      <c r="D47" s="91">
        <v>1</v>
      </c>
      <c r="E47" s="41" t="s">
        <v>15</v>
      </c>
      <c r="F47" s="41">
        <v>1</v>
      </c>
      <c r="G47" s="41">
        <v>13</v>
      </c>
      <c r="H47" s="41">
        <v>23</v>
      </c>
    </row>
    <row r="48" spans="1:8" ht="15">
      <c r="A48" s="41">
        <v>3</v>
      </c>
      <c r="B48" s="90" t="s">
        <v>121</v>
      </c>
      <c r="C48" s="91">
        <v>3</v>
      </c>
      <c r="D48" s="91"/>
      <c r="E48" s="41" t="s">
        <v>15</v>
      </c>
      <c r="F48" s="41">
        <v>1</v>
      </c>
      <c r="G48" s="41">
        <v>13</v>
      </c>
      <c r="H48" s="41">
        <v>23</v>
      </c>
    </row>
    <row r="49" spans="1:8" ht="15">
      <c r="A49" s="41">
        <v>4</v>
      </c>
      <c r="B49" s="61" t="s">
        <v>105</v>
      </c>
      <c r="C49" s="65">
        <v>5</v>
      </c>
      <c r="D49" s="134"/>
      <c r="E49" s="41" t="s">
        <v>15</v>
      </c>
      <c r="F49" s="41">
        <v>1</v>
      </c>
      <c r="G49" s="41">
        <v>13</v>
      </c>
      <c r="H49" s="41">
        <v>23</v>
      </c>
    </row>
    <row r="50" spans="1:8" ht="15">
      <c r="A50" s="42"/>
      <c r="B50" s="62"/>
      <c r="C50" s="66">
        <f>SUM(C46:C49)</f>
        <v>14</v>
      </c>
      <c r="D50" s="148"/>
      <c r="E50" s="42"/>
      <c r="F50" s="42"/>
      <c r="G50" s="42"/>
      <c r="H50" s="42"/>
    </row>
    <row r="51" spans="1:8" ht="15">
      <c r="A51" s="41">
        <v>1</v>
      </c>
      <c r="B51" s="95" t="s">
        <v>215</v>
      </c>
      <c r="C51" s="94">
        <v>3</v>
      </c>
      <c r="D51" s="94"/>
      <c r="E51" s="41" t="s">
        <v>11</v>
      </c>
      <c r="F51" s="41">
        <v>1</v>
      </c>
      <c r="G51" s="41">
        <v>13</v>
      </c>
      <c r="H51" s="41">
        <v>15</v>
      </c>
    </row>
    <row r="52" spans="1:8" ht="25.5">
      <c r="A52" s="41">
        <v>2</v>
      </c>
      <c r="B52" s="95" t="s">
        <v>216</v>
      </c>
      <c r="C52" s="94">
        <v>2</v>
      </c>
      <c r="D52" s="94"/>
      <c r="E52" s="41" t="s">
        <v>11</v>
      </c>
      <c r="F52" s="41">
        <v>1</v>
      </c>
      <c r="G52" s="41">
        <v>13</v>
      </c>
      <c r="H52" s="41">
        <v>15</v>
      </c>
    </row>
    <row r="53" spans="1:8" ht="25.5">
      <c r="A53" s="41">
        <v>3</v>
      </c>
      <c r="B53" s="95" t="s">
        <v>217</v>
      </c>
      <c r="C53" s="94">
        <v>3</v>
      </c>
      <c r="D53" s="94">
        <v>1</v>
      </c>
      <c r="E53" s="41" t="s">
        <v>11</v>
      </c>
      <c r="F53" s="41">
        <v>1</v>
      </c>
      <c r="G53" s="41">
        <v>13</v>
      </c>
      <c r="H53" s="41">
        <v>15</v>
      </c>
    </row>
    <row r="54" spans="1:8" ht="15">
      <c r="A54" s="41">
        <v>4</v>
      </c>
      <c r="B54" s="95" t="s">
        <v>218</v>
      </c>
      <c r="C54" s="94">
        <v>2</v>
      </c>
      <c r="D54" s="94">
        <v>2</v>
      </c>
      <c r="E54" s="41" t="s">
        <v>11</v>
      </c>
      <c r="F54" s="41">
        <v>1</v>
      </c>
      <c r="G54" s="41">
        <v>13</v>
      </c>
      <c r="H54" s="41">
        <v>15</v>
      </c>
    </row>
    <row r="55" spans="1:8" ht="15">
      <c r="A55" s="41">
        <v>5</v>
      </c>
      <c r="B55" s="96" t="s">
        <v>219</v>
      </c>
      <c r="C55" s="94">
        <v>2</v>
      </c>
      <c r="D55" s="94"/>
      <c r="E55" s="41" t="s">
        <v>11</v>
      </c>
      <c r="F55" s="41">
        <v>1</v>
      </c>
      <c r="G55" s="41">
        <v>13</v>
      </c>
      <c r="H55" s="41">
        <v>15</v>
      </c>
    </row>
    <row r="56" spans="1:8" ht="15">
      <c r="A56" s="41">
        <v>6</v>
      </c>
      <c r="B56" s="96" t="s">
        <v>220</v>
      </c>
      <c r="C56" s="94">
        <v>2</v>
      </c>
      <c r="D56" s="94"/>
      <c r="E56" s="41" t="s">
        <v>11</v>
      </c>
      <c r="F56" s="41">
        <v>1</v>
      </c>
      <c r="G56" s="41">
        <v>13</v>
      </c>
      <c r="H56" s="41">
        <v>15</v>
      </c>
    </row>
    <row r="57" spans="1:8" ht="15">
      <c r="A57" s="41">
        <v>7</v>
      </c>
      <c r="B57" s="61" t="s">
        <v>105</v>
      </c>
      <c r="C57" s="65">
        <v>5</v>
      </c>
      <c r="D57" s="134"/>
      <c r="E57" s="41" t="s">
        <v>11</v>
      </c>
      <c r="F57" s="41">
        <v>1</v>
      </c>
      <c r="G57" s="41">
        <v>13</v>
      </c>
      <c r="H57" s="41">
        <v>15</v>
      </c>
    </row>
    <row r="58" spans="1:8" ht="15">
      <c r="A58" s="42"/>
      <c r="B58" s="62"/>
      <c r="C58" s="66">
        <f>SUM(C51:C57)</f>
        <v>19</v>
      </c>
      <c r="D58" s="148"/>
      <c r="E58" s="42"/>
      <c r="F58" s="42"/>
      <c r="G58" s="42"/>
      <c r="H58" s="42"/>
    </row>
    <row r="59" spans="1:8" ht="25.5">
      <c r="A59" s="41">
        <v>1</v>
      </c>
      <c r="B59" s="90" t="s">
        <v>221</v>
      </c>
      <c r="C59" s="91">
        <v>2</v>
      </c>
      <c r="D59" s="91"/>
      <c r="E59" s="41" t="s">
        <v>10</v>
      </c>
      <c r="F59" s="41">
        <v>1</v>
      </c>
      <c r="G59" s="41">
        <v>13</v>
      </c>
      <c r="H59" s="41">
        <v>70</v>
      </c>
    </row>
    <row r="60" spans="1:8" ht="15">
      <c r="A60" s="41">
        <v>2</v>
      </c>
      <c r="B60" s="90" t="s">
        <v>120</v>
      </c>
      <c r="C60" s="91">
        <v>2</v>
      </c>
      <c r="D60" s="91"/>
      <c r="E60" s="41" t="s">
        <v>10</v>
      </c>
      <c r="F60" s="41">
        <v>1</v>
      </c>
      <c r="G60" s="41">
        <v>13</v>
      </c>
      <c r="H60" s="41">
        <v>70</v>
      </c>
    </row>
    <row r="61" spans="1:8" ht="15">
      <c r="A61" s="41">
        <v>3</v>
      </c>
      <c r="B61" s="90" t="s">
        <v>121</v>
      </c>
      <c r="C61" s="91">
        <v>2</v>
      </c>
      <c r="D61" s="91"/>
      <c r="E61" s="41" t="s">
        <v>10</v>
      </c>
      <c r="F61" s="41">
        <v>1</v>
      </c>
      <c r="G61" s="41">
        <v>13</v>
      </c>
      <c r="H61" s="41">
        <v>70</v>
      </c>
    </row>
    <row r="62" spans="1:8" ht="15">
      <c r="A62" s="41">
        <v>4</v>
      </c>
      <c r="B62" s="61" t="s">
        <v>105</v>
      </c>
      <c r="C62" s="65">
        <v>5</v>
      </c>
      <c r="D62" s="134"/>
      <c r="E62" s="41" t="s">
        <v>10</v>
      </c>
      <c r="F62" s="41">
        <v>1</v>
      </c>
      <c r="G62" s="41">
        <v>13</v>
      </c>
      <c r="H62" s="41">
        <v>70</v>
      </c>
    </row>
    <row r="63" spans="1:8" ht="15">
      <c r="A63" s="42"/>
      <c r="B63" s="62"/>
      <c r="C63" s="66">
        <f>SUM(C59:C62)</f>
        <v>11</v>
      </c>
      <c r="D63" s="148"/>
      <c r="E63" s="42"/>
      <c r="F63" s="42"/>
      <c r="G63" s="42"/>
      <c r="H63" s="42"/>
    </row>
    <row r="64" spans="1:8" ht="15">
      <c r="A64" s="41">
        <v>1</v>
      </c>
      <c r="B64" s="90" t="s">
        <v>222</v>
      </c>
      <c r="C64" s="91">
        <v>3</v>
      </c>
      <c r="D64" s="91">
        <v>1</v>
      </c>
      <c r="E64" s="41" t="s">
        <v>193</v>
      </c>
      <c r="F64" s="41">
        <v>1</v>
      </c>
      <c r="G64" s="41">
        <v>13</v>
      </c>
      <c r="H64" s="41">
        <v>39</v>
      </c>
    </row>
    <row r="65" spans="1:8" ht="15">
      <c r="A65" s="41">
        <v>2</v>
      </c>
      <c r="B65" s="90" t="s">
        <v>223</v>
      </c>
      <c r="C65" s="91">
        <v>2</v>
      </c>
      <c r="D65" s="91"/>
      <c r="E65" s="41" t="s">
        <v>193</v>
      </c>
      <c r="F65" s="41">
        <v>1</v>
      </c>
      <c r="G65" s="41">
        <v>13</v>
      </c>
      <c r="H65" s="41">
        <v>39</v>
      </c>
    </row>
    <row r="66" spans="1:8" ht="15">
      <c r="A66" s="41">
        <v>3</v>
      </c>
      <c r="B66" s="90" t="s">
        <v>120</v>
      </c>
      <c r="C66" s="91">
        <v>3</v>
      </c>
      <c r="D66" s="91"/>
      <c r="E66" s="41" t="s">
        <v>193</v>
      </c>
      <c r="F66" s="41">
        <v>1</v>
      </c>
      <c r="G66" s="41">
        <v>13</v>
      </c>
      <c r="H66" s="41">
        <v>39</v>
      </c>
    </row>
    <row r="67" spans="1:8" ht="15">
      <c r="A67" s="41">
        <v>4</v>
      </c>
      <c r="B67" s="90" t="s">
        <v>121</v>
      </c>
      <c r="C67" s="91">
        <v>3</v>
      </c>
      <c r="D67" s="91"/>
      <c r="E67" s="41" t="s">
        <v>193</v>
      </c>
      <c r="F67" s="41">
        <v>1</v>
      </c>
      <c r="G67" s="41">
        <v>13</v>
      </c>
      <c r="H67" s="41">
        <v>39</v>
      </c>
    </row>
    <row r="68" spans="1:8" ht="15">
      <c r="A68" s="41">
        <v>5</v>
      </c>
      <c r="B68" s="61" t="s">
        <v>105</v>
      </c>
      <c r="C68" s="65">
        <v>5</v>
      </c>
      <c r="D68" s="134"/>
      <c r="E68" s="41" t="s">
        <v>193</v>
      </c>
      <c r="F68" s="41">
        <v>1</v>
      </c>
      <c r="G68" s="41">
        <v>13</v>
      </c>
      <c r="H68" s="41">
        <v>39</v>
      </c>
    </row>
    <row r="69" spans="1:8" ht="15">
      <c r="A69" s="42"/>
      <c r="B69" s="62"/>
      <c r="C69" s="66">
        <f>SUM(C64:C68)</f>
        <v>16</v>
      </c>
      <c r="D69" s="148"/>
      <c r="E69" s="42"/>
      <c r="F69" s="42"/>
      <c r="G69" s="42"/>
      <c r="H69" s="42"/>
    </row>
    <row r="70" spans="1:8" ht="15">
      <c r="A70" s="41">
        <v>1</v>
      </c>
      <c r="B70" s="84" t="s">
        <v>136</v>
      </c>
      <c r="C70" s="85">
        <v>3</v>
      </c>
      <c r="D70" s="85">
        <v>1</v>
      </c>
      <c r="E70" s="85" t="s">
        <v>6</v>
      </c>
      <c r="F70" s="41">
        <v>1</v>
      </c>
      <c r="G70" s="41">
        <v>14</v>
      </c>
      <c r="H70" s="41">
        <v>25</v>
      </c>
    </row>
    <row r="71" spans="1:8" ht="15">
      <c r="A71" s="41">
        <v>2</v>
      </c>
      <c r="B71" s="84" t="s">
        <v>137</v>
      </c>
      <c r="C71" s="85">
        <v>3</v>
      </c>
      <c r="D71" s="85">
        <v>1</v>
      </c>
      <c r="E71" s="85" t="s">
        <v>6</v>
      </c>
      <c r="F71" s="41">
        <v>1</v>
      </c>
      <c r="G71" s="41">
        <v>14</v>
      </c>
      <c r="H71" s="41">
        <v>25</v>
      </c>
    </row>
    <row r="72" spans="1:8" ht="15">
      <c r="A72" s="41">
        <v>3</v>
      </c>
      <c r="B72" s="84" t="s">
        <v>138</v>
      </c>
      <c r="C72" s="85">
        <v>3</v>
      </c>
      <c r="D72" s="85">
        <v>1</v>
      </c>
      <c r="E72" s="85" t="s">
        <v>6</v>
      </c>
      <c r="F72" s="41">
        <v>1</v>
      </c>
      <c r="G72" s="41">
        <v>14</v>
      </c>
      <c r="H72" s="41">
        <v>25</v>
      </c>
    </row>
    <row r="73" spans="1:8" ht="15">
      <c r="A73" s="41">
        <v>4</v>
      </c>
      <c r="B73" s="84" t="s">
        <v>139</v>
      </c>
      <c r="C73" s="85">
        <v>3</v>
      </c>
      <c r="D73" s="85">
        <v>1</v>
      </c>
      <c r="E73" s="85" t="s">
        <v>6</v>
      </c>
      <c r="F73" s="41">
        <v>1</v>
      </c>
      <c r="G73" s="41">
        <v>14</v>
      </c>
      <c r="H73" s="41">
        <v>25</v>
      </c>
    </row>
    <row r="74" spans="1:8" ht="15">
      <c r="A74" s="42"/>
      <c r="B74" s="149"/>
      <c r="C74" s="150">
        <f>SUM(C70:C73)</f>
        <v>12</v>
      </c>
      <c r="D74" s="150"/>
      <c r="E74" s="150"/>
      <c r="F74" s="42"/>
      <c r="G74" s="42"/>
      <c r="H74" s="42"/>
    </row>
    <row r="75" spans="1:8" ht="15">
      <c r="A75" s="41">
        <v>1</v>
      </c>
      <c r="B75" s="71" t="s">
        <v>140</v>
      </c>
      <c r="C75" s="49">
        <v>3</v>
      </c>
      <c r="D75" s="99">
        <v>1</v>
      </c>
      <c r="E75" s="41" t="s">
        <v>123</v>
      </c>
      <c r="F75" s="41">
        <v>1</v>
      </c>
      <c r="G75" s="41">
        <v>14</v>
      </c>
      <c r="H75" s="41">
        <v>52</v>
      </c>
    </row>
    <row r="76" spans="1:8" ht="25.5">
      <c r="A76" s="41">
        <v>2</v>
      </c>
      <c r="B76" s="48" t="s">
        <v>141</v>
      </c>
      <c r="C76" s="49">
        <v>3</v>
      </c>
      <c r="D76" s="100"/>
      <c r="E76" s="41" t="s">
        <v>123</v>
      </c>
      <c r="F76" s="41">
        <v>1</v>
      </c>
      <c r="G76" s="41">
        <v>14</v>
      </c>
      <c r="H76" s="41">
        <v>52</v>
      </c>
    </row>
    <row r="77" spans="1:8" ht="15">
      <c r="A77" s="41">
        <v>3</v>
      </c>
      <c r="B77" s="67" t="s">
        <v>142</v>
      </c>
      <c r="C77" s="49">
        <v>2</v>
      </c>
      <c r="D77" s="100"/>
      <c r="E77" s="41" t="s">
        <v>123</v>
      </c>
      <c r="F77" s="41">
        <v>1</v>
      </c>
      <c r="G77" s="41">
        <v>14</v>
      </c>
      <c r="H77" s="41">
        <v>52</v>
      </c>
    </row>
    <row r="78" spans="1:8" ht="15">
      <c r="A78" s="41">
        <v>4</v>
      </c>
      <c r="B78" s="67" t="s">
        <v>143</v>
      </c>
      <c r="C78" s="49">
        <v>2</v>
      </c>
      <c r="D78" s="100"/>
      <c r="E78" s="41" t="s">
        <v>123</v>
      </c>
      <c r="F78" s="41">
        <v>1</v>
      </c>
      <c r="G78" s="41">
        <v>14</v>
      </c>
      <c r="H78" s="41">
        <v>52</v>
      </c>
    </row>
    <row r="79" spans="1:8" ht="15">
      <c r="A79" s="41">
        <v>5</v>
      </c>
      <c r="B79" s="101" t="s">
        <v>144</v>
      </c>
      <c r="C79" s="49">
        <v>1</v>
      </c>
      <c r="D79" s="49"/>
      <c r="E79" s="41" t="s">
        <v>123</v>
      </c>
      <c r="F79" s="41">
        <v>1</v>
      </c>
      <c r="G79" s="41">
        <v>14</v>
      </c>
      <c r="H79" s="41">
        <v>52</v>
      </c>
    </row>
    <row r="80" spans="1:8" ht="25.5">
      <c r="A80" s="41">
        <v>6</v>
      </c>
      <c r="B80" s="48" t="s">
        <v>145</v>
      </c>
      <c r="C80" s="49">
        <v>2</v>
      </c>
      <c r="D80" s="49">
        <v>2</v>
      </c>
      <c r="E80" s="41" t="s">
        <v>123</v>
      </c>
      <c r="F80" s="41">
        <v>1</v>
      </c>
      <c r="G80" s="41">
        <v>14</v>
      </c>
      <c r="H80" s="41">
        <v>52</v>
      </c>
    </row>
    <row r="81" spans="1:8" ht="15">
      <c r="A81" s="42"/>
      <c r="B81" s="55"/>
      <c r="C81" s="53">
        <f>SUM(C75:C80)</f>
        <v>13</v>
      </c>
      <c r="D81" s="53"/>
      <c r="E81" s="42"/>
      <c r="F81" s="42"/>
      <c r="G81" s="42"/>
      <c r="H81" s="42"/>
    </row>
    <row r="82" spans="1:8" ht="15">
      <c r="A82" s="41">
        <v>1</v>
      </c>
      <c r="B82" s="95" t="s">
        <v>146</v>
      </c>
      <c r="C82" s="94">
        <v>2</v>
      </c>
      <c r="D82" s="94">
        <v>2</v>
      </c>
      <c r="E82" s="41" t="s">
        <v>11</v>
      </c>
      <c r="F82" s="41">
        <v>1</v>
      </c>
      <c r="G82" s="41">
        <v>14</v>
      </c>
      <c r="H82" s="41">
        <v>82</v>
      </c>
    </row>
    <row r="83" spans="1:8" ht="15">
      <c r="A83" s="41">
        <v>2</v>
      </c>
      <c r="B83" s="95" t="s">
        <v>147</v>
      </c>
      <c r="C83" s="94">
        <v>3</v>
      </c>
      <c r="D83" s="94">
        <v>1</v>
      </c>
      <c r="E83" s="41" t="s">
        <v>11</v>
      </c>
      <c r="F83" s="41">
        <v>1</v>
      </c>
      <c r="G83" s="41">
        <v>14</v>
      </c>
      <c r="H83" s="41">
        <v>82</v>
      </c>
    </row>
    <row r="84" spans="1:8" ht="15">
      <c r="A84" s="41">
        <v>3</v>
      </c>
      <c r="B84" s="95" t="s">
        <v>148</v>
      </c>
      <c r="C84" s="94">
        <v>3</v>
      </c>
      <c r="D84" s="94">
        <v>0.5</v>
      </c>
      <c r="E84" s="41" t="s">
        <v>11</v>
      </c>
      <c r="F84" s="41">
        <v>1</v>
      </c>
      <c r="G84" s="41">
        <v>14</v>
      </c>
      <c r="H84" s="41">
        <v>82</v>
      </c>
    </row>
    <row r="85" spans="1:8" ht="15">
      <c r="A85" s="41">
        <v>4</v>
      </c>
      <c r="B85" s="95" t="s">
        <v>149</v>
      </c>
      <c r="C85" s="94">
        <v>2</v>
      </c>
      <c r="D85" s="94">
        <v>0.5</v>
      </c>
      <c r="E85" s="41" t="s">
        <v>11</v>
      </c>
      <c r="F85" s="41">
        <v>1</v>
      </c>
      <c r="G85" s="41">
        <v>14</v>
      </c>
      <c r="H85" s="41">
        <v>82</v>
      </c>
    </row>
    <row r="86" spans="1:8" ht="25.5">
      <c r="A86" s="41">
        <v>5</v>
      </c>
      <c r="B86" s="95" t="s">
        <v>150</v>
      </c>
      <c r="C86" s="94">
        <v>2</v>
      </c>
      <c r="D86" s="94"/>
      <c r="E86" s="41" t="s">
        <v>11</v>
      </c>
      <c r="F86" s="41">
        <v>1</v>
      </c>
      <c r="G86" s="41">
        <v>14</v>
      </c>
      <c r="H86" s="41">
        <v>82</v>
      </c>
    </row>
    <row r="87" spans="1:8" ht="25.5">
      <c r="A87" s="41">
        <v>6</v>
      </c>
      <c r="B87" s="95" t="s">
        <v>151</v>
      </c>
      <c r="C87" s="94">
        <v>2</v>
      </c>
      <c r="D87" s="94">
        <v>0.5</v>
      </c>
      <c r="E87" s="41" t="s">
        <v>11</v>
      </c>
      <c r="F87" s="41">
        <v>1</v>
      </c>
      <c r="G87" s="41">
        <v>14</v>
      </c>
      <c r="H87" s="41">
        <v>82</v>
      </c>
    </row>
    <row r="88" spans="1:8" ht="15">
      <c r="A88" s="41">
        <v>7</v>
      </c>
      <c r="B88" s="95" t="s">
        <v>152</v>
      </c>
      <c r="C88" s="94">
        <v>2</v>
      </c>
      <c r="D88" s="94">
        <v>0.5</v>
      </c>
      <c r="E88" s="41" t="s">
        <v>11</v>
      </c>
      <c r="F88" s="41">
        <v>1</v>
      </c>
      <c r="G88" s="41">
        <v>14</v>
      </c>
      <c r="H88" s="41">
        <v>82</v>
      </c>
    </row>
    <row r="89" spans="1:8" ht="15">
      <c r="A89" s="42"/>
      <c r="B89" s="151"/>
      <c r="C89" s="152">
        <f>SUM(C82:C88)</f>
        <v>16</v>
      </c>
      <c r="D89" s="152"/>
      <c r="E89" s="42"/>
      <c r="F89" s="42"/>
      <c r="G89" s="42"/>
      <c r="H89" s="42"/>
    </row>
    <row r="90" spans="1:8" ht="15">
      <c r="A90" s="41">
        <v>1</v>
      </c>
      <c r="B90" s="93" t="s">
        <v>153</v>
      </c>
      <c r="C90" s="94">
        <v>2</v>
      </c>
      <c r="D90" s="102"/>
      <c r="E90" s="41" t="s">
        <v>5</v>
      </c>
      <c r="F90" s="41">
        <v>1</v>
      </c>
      <c r="G90" s="41">
        <v>14</v>
      </c>
      <c r="H90" s="41">
        <v>232</v>
      </c>
    </row>
    <row r="91" spans="1:8" ht="15">
      <c r="A91" s="41">
        <v>2</v>
      </c>
      <c r="B91" s="60" t="s">
        <v>154</v>
      </c>
      <c r="C91" s="103">
        <v>2</v>
      </c>
      <c r="D91" s="104"/>
      <c r="E91" s="41" t="s">
        <v>5</v>
      </c>
      <c r="F91" s="41">
        <v>1</v>
      </c>
      <c r="G91" s="41">
        <v>14</v>
      </c>
      <c r="H91" s="41">
        <v>232</v>
      </c>
    </row>
    <row r="92" spans="1:8" ht="15">
      <c r="A92" s="41">
        <v>3</v>
      </c>
      <c r="B92" s="60" t="s">
        <v>155</v>
      </c>
      <c r="C92" s="103">
        <v>3</v>
      </c>
      <c r="D92" s="105">
        <v>1</v>
      </c>
      <c r="E92" s="41" t="s">
        <v>5</v>
      </c>
      <c r="F92" s="41">
        <v>1</v>
      </c>
      <c r="G92" s="41">
        <v>14</v>
      </c>
      <c r="H92" s="41">
        <v>232</v>
      </c>
    </row>
    <row r="93" spans="1:8" ht="15">
      <c r="A93" s="41">
        <v>4</v>
      </c>
      <c r="B93" s="93" t="s">
        <v>156</v>
      </c>
      <c r="C93" s="94">
        <v>3</v>
      </c>
      <c r="D93" s="106">
        <v>1</v>
      </c>
      <c r="E93" s="41" t="s">
        <v>5</v>
      </c>
      <c r="F93" s="41">
        <v>1</v>
      </c>
      <c r="G93" s="41">
        <v>14</v>
      </c>
      <c r="H93" s="41">
        <v>232</v>
      </c>
    </row>
    <row r="94" spans="1:8" ht="15">
      <c r="A94" s="41">
        <v>5</v>
      </c>
      <c r="B94" s="93" t="s">
        <v>157</v>
      </c>
      <c r="C94" s="94">
        <v>3</v>
      </c>
      <c r="D94" s="102">
        <v>1</v>
      </c>
      <c r="E94" s="41" t="s">
        <v>5</v>
      </c>
      <c r="F94" s="41">
        <v>1</v>
      </c>
      <c r="G94" s="41">
        <v>14</v>
      </c>
      <c r="H94" s="41">
        <v>232</v>
      </c>
    </row>
    <row r="95" spans="1:8" ht="15">
      <c r="A95" s="41">
        <v>6</v>
      </c>
      <c r="B95" s="107" t="s">
        <v>103</v>
      </c>
      <c r="C95" s="102">
        <v>2</v>
      </c>
      <c r="D95" s="102"/>
      <c r="E95" s="41" t="s">
        <v>5</v>
      </c>
      <c r="F95" s="41">
        <v>1</v>
      </c>
      <c r="G95" s="41">
        <v>14</v>
      </c>
      <c r="H95" s="41">
        <v>232</v>
      </c>
    </row>
    <row r="96" spans="1:8" ht="15">
      <c r="A96" s="42"/>
      <c r="B96" s="153"/>
      <c r="C96" s="154">
        <f>SUM(C90:C95)</f>
        <v>15</v>
      </c>
      <c r="D96" s="154"/>
      <c r="E96" s="42"/>
      <c r="F96" s="42"/>
      <c r="G96" s="42"/>
      <c r="H96" s="42"/>
    </row>
    <row r="97" spans="1:8" ht="15">
      <c r="A97" s="41">
        <v>1</v>
      </c>
      <c r="B97" s="108" t="s">
        <v>158</v>
      </c>
      <c r="C97" s="109">
        <v>3</v>
      </c>
      <c r="D97" s="110">
        <v>1</v>
      </c>
      <c r="E97" s="41" t="s">
        <v>12</v>
      </c>
      <c r="F97" s="41">
        <v>1</v>
      </c>
      <c r="G97" s="41">
        <v>14</v>
      </c>
      <c r="H97" s="41">
        <v>9</v>
      </c>
    </row>
    <row r="98" spans="1:8" ht="15">
      <c r="A98" s="41">
        <v>2</v>
      </c>
      <c r="B98" s="111" t="s">
        <v>159</v>
      </c>
      <c r="C98" s="109">
        <v>2</v>
      </c>
      <c r="D98" s="110"/>
      <c r="E98" s="41" t="s">
        <v>12</v>
      </c>
      <c r="F98" s="41">
        <v>1</v>
      </c>
      <c r="G98" s="41">
        <v>14</v>
      </c>
      <c r="H98" s="41">
        <v>9</v>
      </c>
    </row>
    <row r="99" spans="1:8" ht="15">
      <c r="A99" s="41">
        <v>3</v>
      </c>
      <c r="B99" s="72" t="s">
        <v>160</v>
      </c>
      <c r="C99" s="76">
        <v>2</v>
      </c>
      <c r="D99" s="76">
        <v>1</v>
      </c>
      <c r="E99" s="41" t="s">
        <v>12</v>
      </c>
      <c r="F99" s="41">
        <v>1</v>
      </c>
      <c r="G99" s="41">
        <v>14</v>
      </c>
      <c r="H99" s="41">
        <v>9</v>
      </c>
    </row>
    <row r="100" spans="1:8" ht="15">
      <c r="A100" s="41">
        <v>4</v>
      </c>
      <c r="B100" s="111" t="s">
        <v>161</v>
      </c>
      <c r="C100" s="110">
        <v>2</v>
      </c>
      <c r="D100" s="110"/>
      <c r="E100" s="41" t="s">
        <v>12</v>
      </c>
      <c r="F100" s="41">
        <v>1</v>
      </c>
      <c r="G100" s="41">
        <v>14</v>
      </c>
      <c r="H100" s="41">
        <v>9</v>
      </c>
    </row>
    <row r="101" spans="1:8" ht="15">
      <c r="A101" s="41">
        <v>5</v>
      </c>
      <c r="B101" s="111" t="s">
        <v>128</v>
      </c>
      <c r="C101" s="110">
        <v>3</v>
      </c>
      <c r="D101" s="110">
        <v>1</v>
      </c>
      <c r="E101" s="41" t="s">
        <v>12</v>
      </c>
      <c r="F101" s="41">
        <v>1</v>
      </c>
      <c r="G101" s="41">
        <v>14</v>
      </c>
      <c r="H101" s="41">
        <v>9</v>
      </c>
    </row>
    <row r="102" spans="1:8" ht="15">
      <c r="A102" s="41">
        <v>6</v>
      </c>
      <c r="B102" s="112" t="s">
        <v>162</v>
      </c>
      <c r="C102" s="109">
        <v>3</v>
      </c>
      <c r="D102" s="110">
        <v>1</v>
      </c>
      <c r="E102" s="41" t="s">
        <v>12</v>
      </c>
      <c r="F102" s="41">
        <v>1</v>
      </c>
      <c r="G102" s="41">
        <v>14</v>
      </c>
      <c r="H102" s="41">
        <v>9</v>
      </c>
    </row>
    <row r="103" spans="1:8" ht="15">
      <c r="A103" s="42"/>
      <c r="B103" s="73"/>
      <c r="C103" s="155">
        <f>SUM(C97:C102)</f>
        <v>15</v>
      </c>
      <c r="D103" s="156"/>
      <c r="E103" s="42"/>
      <c r="F103" s="42"/>
      <c r="G103" s="42"/>
      <c r="H103" s="42"/>
    </row>
    <row r="104" spans="1:8" ht="15">
      <c r="A104" s="41">
        <v>1</v>
      </c>
      <c r="B104" s="93" t="s">
        <v>163</v>
      </c>
      <c r="C104" s="113">
        <v>3</v>
      </c>
      <c r="D104" s="102">
        <v>1</v>
      </c>
      <c r="E104" s="41" t="s">
        <v>15</v>
      </c>
      <c r="F104" s="41">
        <v>1</v>
      </c>
      <c r="G104" s="41">
        <v>14</v>
      </c>
      <c r="H104" s="41">
        <v>8</v>
      </c>
    </row>
    <row r="105" spans="1:8" ht="15">
      <c r="A105" s="41">
        <v>2</v>
      </c>
      <c r="B105" s="93" t="s">
        <v>164</v>
      </c>
      <c r="C105" s="113">
        <v>2</v>
      </c>
      <c r="D105" s="113"/>
      <c r="E105" s="41" t="s">
        <v>15</v>
      </c>
      <c r="F105" s="41">
        <v>1</v>
      </c>
      <c r="G105" s="41">
        <v>14</v>
      </c>
      <c r="H105" s="41">
        <v>8</v>
      </c>
    </row>
    <row r="106" spans="1:8" ht="15">
      <c r="A106" s="41">
        <v>3</v>
      </c>
      <c r="B106" s="114" t="s">
        <v>165</v>
      </c>
      <c r="C106" s="113">
        <v>3</v>
      </c>
      <c r="D106" s="102">
        <v>1</v>
      </c>
      <c r="E106" s="41" t="s">
        <v>15</v>
      </c>
      <c r="F106" s="41">
        <v>1</v>
      </c>
      <c r="G106" s="41">
        <v>14</v>
      </c>
      <c r="H106" s="41">
        <v>8</v>
      </c>
    </row>
    <row r="107" spans="1:8" ht="15">
      <c r="A107" s="41">
        <v>4</v>
      </c>
      <c r="B107" s="114" t="s">
        <v>128</v>
      </c>
      <c r="C107" s="113">
        <v>3</v>
      </c>
      <c r="D107" s="102">
        <v>1</v>
      </c>
      <c r="E107" s="41" t="s">
        <v>15</v>
      </c>
      <c r="F107" s="41">
        <v>1</v>
      </c>
      <c r="G107" s="41">
        <v>14</v>
      </c>
      <c r="H107" s="41">
        <v>8</v>
      </c>
    </row>
    <row r="108" spans="1:8" ht="15">
      <c r="A108" s="41">
        <v>5</v>
      </c>
      <c r="B108" s="114" t="s">
        <v>166</v>
      </c>
      <c r="C108" s="113">
        <v>2</v>
      </c>
      <c r="D108" s="113"/>
      <c r="E108" s="41" t="s">
        <v>15</v>
      </c>
      <c r="F108" s="41">
        <v>1</v>
      </c>
      <c r="G108" s="41">
        <v>14</v>
      </c>
      <c r="H108" s="41">
        <v>8</v>
      </c>
    </row>
    <row r="109" spans="1:8" ht="15">
      <c r="A109" s="41">
        <v>6</v>
      </c>
      <c r="B109" s="61" t="s">
        <v>167</v>
      </c>
      <c r="C109" s="113">
        <v>2</v>
      </c>
      <c r="D109" s="102"/>
      <c r="E109" s="41" t="s">
        <v>15</v>
      </c>
      <c r="F109" s="41">
        <v>1</v>
      </c>
      <c r="G109" s="41">
        <v>14</v>
      </c>
      <c r="H109" s="41">
        <v>8</v>
      </c>
    </row>
    <row r="110" spans="1:8" ht="15">
      <c r="A110" s="42"/>
      <c r="B110" s="62"/>
      <c r="C110" s="66">
        <f>SUM(C104:C109)</f>
        <v>15</v>
      </c>
      <c r="D110" s="154"/>
      <c r="E110" s="42"/>
      <c r="F110" s="42"/>
      <c r="G110" s="42"/>
      <c r="H110" s="42"/>
    </row>
    <row r="111" spans="1:8" ht="15">
      <c r="A111" s="41">
        <v>1</v>
      </c>
      <c r="B111" s="93" t="s">
        <v>168</v>
      </c>
      <c r="C111" s="115">
        <v>3</v>
      </c>
      <c r="D111" s="102">
        <v>1</v>
      </c>
      <c r="E111" s="41" t="s">
        <v>10</v>
      </c>
      <c r="F111" s="41">
        <v>1</v>
      </c>
      <c r="G111" s="41">
        <v>14</v>
      </c>
      <c r="H111" s="41">
        <v>118</v>
      </c>
    </row>
    <row r="112" spans="1:8" ht="15">
      <c r="A112" s="41">
        <v>2</v>
      </c>
      <c r="B112" s="93" t="s">
        <v>169</v>
      </c>
      <c r="C112" s="115">
        <v>2</v>
      </c>
      <c r="D112" s="102"/>
      <c r="E112" s="41" t="s">
        <v>10</v>
      </c>
      <c r="F112" s="41">
        <v>1</v>
      </c>
      <c r="G112" s="41">
        <v>14</v>
      </c>
      <c r="H112" s="41">
        <v>118</v>
      </c>
    </row>
    <row r="113" spans="1:8" ht="15">
      <c r="A113" s="41">
        <v>3</v>
      </c>
      <c r="B113" s="93" t="s">
        <v>170</v>
      </c>
      <c r="C113" s="115">
        <v>3</v>
      </c>
      <c r="D113" s="102">
        <v>1</v>
      </c>
      <c r="E113" s="41" t="s">
        <v>10</v>
      </c>
      <c r="F113" s="41">
        <v>1</v>
      </c>
      <c r="G113" s="41">
        <v>14</v>
      </c>
      <c r="H113" s="41">
        <v>118</v>
      </c>
    </row>
    <row r="114" spans="1:8" ht="15">
      <c r="A114" s="41">
        <v>4</v>
      </c>
      <c r="B114" s="93" t="s">
        <v>224</v>
      </c>
      <c r="C114" s="115">
        <v>3</v>
      </c>
      <c r="D114" s="102">
        <v>1</v>
      </c>
      <c r="E114" s="41" t="s">
        <v>10</v>
      </c>
      <c r="F114" s="41">
        <v>1</v>
      </c>
      <c r="G114" s="41">
        <v>14</v>
      </c>
      <c r="H114" s="41">
        <v>118</v>
      </c>
    </row>
    <row r="115" spans="1:8" ht="15">
      <c r="A115" s="41">
        <v>5</v>
      </c>
      <c r="B115" s="93" t="s">
        <v>225</v>
      </c>
      <c r="C115" s="115">
        <v>2</v>
      </c>
      <c r="D115" s="102"/>
      <c r="E115" s="41" t="s">
        <v>10</v>
      </c>
      <c r="F115" s="41">
        <v>1</v>
      </c>
      <c r="G115" s="41">
        <v>14</v>
      </c>
      <c r="H115" s="41">
        <v>118</v>
      </c>
    </row>
    <row r="116" spans="1:8" ht="15">
      <c r="A116" s="41">
        <v>6</v>
      </c>
      <c r="B116" s="135" t="s">
        <v>226</v>
      </c>
      <c r="C116" s="102">
        <v>2</v>
      </c>
      <c r="D116" s="102"/>
      <c r="E116" s="41" t="s">
        <v>10</v>
      </c>
      <c r="F116" s="41">
        <v>1</v>
      </c>
      <c r="G116" s="41">
        <v>14</v>
      </c>
      <c r="H116" s="41">
        <v>118</v>
      </c>
    </row>
    <row r="117" spans="1:8" ht="15">
      <c r="A117" s="42"/>
      <c r="B117" s="157"/>
      <c r="C117" s="154">
        <f>SUM(C111:C116)</f>
        <v>15</v>
      </c>
      <c r="D117" s="154"/>
      <c r="E117" s="42"/>
      <c r="F117" s="42"/>
      <c r="G117" s="42"/>
      <c r="H117" s="42"/>
    </row>
    <row r="118" spans="1:8" ht="15">
      <c r="A118" s="41">
        <v>1</v>
      </c>
      <c r="B118" s="136" t="s">
        <v>227</v>
      </c>
      <c r="C118" s="124">
        <v>2</v>
      </c>
      <c r="D118" s="105">
        <v>0</v>
      </c>
      <c r="E118" s="41" t="s">
        <v>193</v>
      </c>
      <c r="F118" s="41">
        <v>1</v>
      </c>
      <c r="G118" s="41">
        <v>14</v>
      </c>
      <c r="H118" s="41">
        <v>29</v>
      </c>
    </row>
    <row r="119" spans="1:8" ht="15">
      <c r="A119" s="41">
        <v>2</v>
      </c>
      <c r="B119" s="136" t="s">
        <v>228</v>
      </c>
      <c r="C119" s="124">
        <v>3</v>
      </c>
      <c r="D119" s="105">
        <v>1</v>
      </c>
      <c r="E119" s="41" t="s">
        <v>193</v>
      </c>
      <c r="F119" s="41">
        <v>1</v>
      </c>
      <c r="G119" s="41">
        <v>14</v>
      </c>
      <c r="H119" s="41">
        <v>29</v>
      </c>
    </row>
    <row r="120" spans="1:8" ht="15">
      <c r="A120" s="41">
        <v>3</v>
      </c>
      <c r="B120" s="136" t="s">
        <v>229</v>
      </c>
      <c r="C120" s="124">
        <v>3</v>
      </c>
      <c r="D120" s="105">
        <v>1</v>
      </c>
      <c r="E120" s="41" t="s">
        <v>193</v>
      </c>
      <c r="F120" s="41">
        <v>1</v>
      </c>
      <c r="G120" s="41">
        <v>14</v>
      </c>
      <c r="H120" s="41">
        <v>29</v>
      </c>
    </row>
    <row r="121" spans="1:8" ht="15">
      <c r="A121" s="41">
        <v>4</v>
      </c>
      <c r="B121" s="136" t="s">
        <v>222</v>
      </c>
      <c r="C121" s="124">
        <v>3</v>
      </c>
      <c r="D121" s="105">
        <v>1</v>
      </c>
      <c r="E121" s="41" t="s">
        <v>193</v>
      </c>
      <c r="F121" s="41">
        <v>1</v>
      </c>
      <c r="G121" s="41">
        <v>14</v>
      </c>
      <c r="H121" s="41">
        <v>29</v>
      </c>
    </row>
    <row r="122" spans="1:8" ht="15">
      <c r="A122" s="41">
        <v>5</v>
      </c>
      <c r="B122" s="131" t="s">
        <v>158</v>
      </c>
      <c r="C122" s="105">
        <v>3</v>
      </c>
      <c r="D122" s="105">
        <v>1</v>
      </c>
      <c r="E122" s="41" t="s">
        <v>193</v>
      </c>
      <c r="F122" s="41">
        <v>1</v>
      </c>
      <c r="G122" s="41">
        <v>14</v>
      </c>
      <c r="H122" s="41">
        <v>29</v>
      </c>
    </row>
    <row r="123" spans="1:8" ht="15">
      <c r="A123" s="42"/>
      <c r="B123" s="153"/>
      <c r="C123" s="154">
        <f>SUM(C118:C122)</f>
        <v>14</v>
      </c>
      <c r="D123" s="154"/>
      <c r="E123" s="42"/>
      <c r="F123" s="42"/>
      <c r="G123" s="42"/>
      <c r="H123" s="42"/>
    </row>
    <row r="124" spans="1:8" ht="15">
      <c r="A124" s="41">
        <v>1</v>
      </c>
      <c r="B124" s="48" t="s">
        <v>230</v>
      </c>
      <c r="C124" s="49">
        <v>3</v>
      </c>
      <c r="D124" s="50"/>
      <c r="E124" s="41" t="s">
        <v>201</v>
      </c>
      <c r="F124" s="41">
        <v>1</v>
      </c>
      <c r="G124" s="41">
        <v>14</v>
      </c>
      <c r="H124" s="41">
        <v>91</v>
      </c>
    </row>
    <row r="125" spans="1:8" ht="15">
      <c r="A125" s="41">
        <v>2</v>
      </c>
      <c r="B125" s="48" t="s">
        <v>231</v>
      </c>
      <c r="C125" s="49">
        <v>2</v>
      </c>
      <c r="D125" s="50"/>
      <c r="E125" s="41" t="s">
        <v>201</v>
      </c>
      <c r="F125" s="41">
        <v>1</v>
      </c>
      <c r="G125" s="41">
        <v>14</v>
      </c>
      <c r="H125" s="41">
        <v>91</v>
      </c>
    </row>
    <row r="126" spans="1:8" ht="15">
      <c r="A126" s="41">
        <v>3</v>
      </c>
      <c r="B126" s="48" t="s">
        <v>232</v>
      </c>
      <c r="C126" s="49">
        <v>2</v>
      </c>
      <c r="D126" s="50"/>
      <c r="E126" s="41" t="s">
        <v>201</v>
      </c>
      <c r="F126" s="41">
        <v>1</v>
      </c>
      <c r="G126" s="41">
        <v>14</v>
      </c>
      <c r="H126" s="41">
        <v>91</v>
      </c>
    </row>
    <row r="127" spans="1:8" ht="15">
      <c r="A127" s="41">
        <v>4</v>
      </c>
      <c r="B127" s="51" t="s">
        <v>233</v>
      </c>
      <c r="C127" s="49">
        <v>2</v>
      </c>
      <c r="D127" s="50"/>
      <c r="E127" s="41" t="s">
        <v>201</v>
      </c>
      <c r="F127" s="41">
        <v>1</v>
      </c>
      <c r="G127" s="41">
        <v>14</v>
      </c>
      <c r="H127" s="41">
        <v>91</v>
      </c>
    </row>
    <row r="128" spans="1:8" ht="15">
      <c r="A128" s="41">
        <v>5</v>
      </c>
      <c r="B128" s="51" t="s">
        <v>234</v>
      </c>
      <c r="C128" s="49">
        <v>3</v>
      </c>
      <c r="D128" s="50">
        <v>1</v>
      </c>
      <c r="E128" s="41" t="s">
        <v>201</v>
      </c>
      <c r="F128" s="41">
        <v>1</v>
      </c>
      <c r="G128" s="41">
        <v>14</v>
      </c>
      <c r="H128" s="41">
        <v>91</v>
      </c>
    </row>
    <row r="129" spans="1:8" ht="15">
      <c r="A129" s="41">
        <v>6</v>
      </c>
      <c r="B129" s="51" t="s">
        <v>235</v>
      </c>
      <c r="C129" s="49">
        <v>2</v>
      </c>
      <c r="D129" s="50">
        <v>2</v>
      </c>
      <c r="E129" s="41" t="s">
        <v>201</v>
      </c>
      <c r="F129" s="41">
        <v>1</v>
      </c>
      <c r="G129" s="41">
        <v>14</v>
      </c>
      <c r="H129" s="41">
        <v>91</v>
      </c>
    </row>
    <row r="130" spans="1:8" ht="15">
      <c r="A130" s="42"/>
      <c r="B130" s="52"/>
      <c r="C130" s="53">
        <f>SUM(C124:C129)</f>
        <v>14</v>
      </c>
      <c r="D130" s="54"/>
      <c r="E130" s="42"/>
      <c r="F130" s="42"/>
      <c r="G130" s="42"/>
      <c r="H130" s="42"/>
    </row>
    <row r="131" spans="1:8" ht="15">
      <c r="A131" s="41">
        <v>1</v>
      </c>
      <c r="B131" s="84" t="s">
        <v>171</v>
      </c>
      <c r="C131" s="85">
        <v>2</v>
      </c>
      <c r="D131" s="85"/>
      <c r="E131" s="41" t="s">
        <v>6</v>
      </c>
      <c r="F131" s="41">
        <v>1</v>
      </c>
      <c r="G131" s="41">
        <v>15</v>
      </c>
      <c r="H131" s="41">
        <v>27</v>
      </c>
    </row>
    <row r="132" spans="1:8" ht="15">
      <c r="A132" s="41">
        <v>2</v>
      </c>
      <c r="B132" s="84" t="s">
        <v>172</v>
      </c>
      <c r="C132" s="85">
        <v>2</v>
      </c>
      <c r="D132" s="85"/>
      <c r="E132" s="41" t="s">
        <v>6</v>
      </c>
      <c r="F132" s="41">
        <v>1</v>
      </c>
      <c r="G132" s="41">
        <v>15</v>
      </c>
      <c r="H132" s="41">
        <v>27</v>
      </c>
    </row>
    <row r="133" spans="1:8" ht="15">
      <c r="A133" s="41">
        <v>3</v>
      </c>
      <c r="B133" s="84" t="s">
        <v>173</v>
      </c>
      <c r="C133" s="85">
        <v>3</v>
      </c>
      <c r="D133" s="85">
        <v>1</v>
      </c>
      <c r="E133" s="41" t="s">
        <v>6</v>
      </c>
      <c r="F133" s="41">
        <v>1</v>
      </c>
      <c r="G133" s="41">
        <v>15</v>
      </c>
      <c r="H133" s="41">
        <v>27</v>
      </c>
    </row>
    <row r="134" spans="1:8" ht="15">
      <c r="A134" s="41">
        <v>4</v>
      </c>
      <c r="B134" s="84" t="s">
        <v>174</v>
      </c>
      <c r="C134" s="85">
        <v>3</v>
      </c>
      <c r="D134" s="85">
        <v>1</v>
      </c>
      <c r="E134" s="41" t="s">
        <v>6</v>
      </c>
      <c r="F134" s="41">
        <v>1</v>
      </c>
      <c r="G134" s="41">
        <v>15</v>
      </c>
      <c r="H134" s="41">
        <v>27</v>
      </c>
    </row>
    <row r="135" spans="1:8" ht="15">
      <c r="A135" s="41">
        <v>5</v>
      </c>
      <c r="B135" s="84" t="s">
        <v>175</v>
      </c>
      <c r="C135" s="85">
        <v>3</v>
      </c>
      <c r="D135" s="85">
        <v>1</v>
      </c>
      <c r="E135" s="41" t="s">
        <v>6</v>
      </c>
      <c r="F135" s="41">
        <v>1</v>
      </c>
      <c r="G135" s="41">
        <v>15</v>
      </c>
      <c r="H135" s="41">
        <v>27</v>
      </c>
    </row>
    <row r="136" spans="1:8" ht="15">
      <c r="A136" s="41">
        <v>6</v>
      </c>
      <c r="B136" s="84" t="s">
        <v>176</v>
      </c>
      <c r="C136" s="85">
        <v>2</v>
      </c>
      <c r="D136" s="85"/>
      <c r="E136" s="41" t="s">
        <v>6</v>
      </c>
      <c r="F136" s="41">
        <v>1</v>
      </c>
      <c r="G136" s="41">
        <v>15</v>
      </c>
      <c r="H136" s="41">
        <v>27</v>
      </c>
    </row>
    <row r="137" spans="1:8" ht="15">
      <c r="A137" s="41">
        <v>7</v>
      </c>
      <c r="B137" s="84" t="s">
        <v>177</v>
      </c>
      <c r="C137" s="85">
        <v>2</v>
      </c>
      <c r="D137" s="85"/>
      <c r="E137" s="41" t="s">
        <v>6</v>
      </c>
      <c r="F137" s="41">
        <v>1</v>
      </c>
      <c r="G137" s="41">
        <v>15</v>
      </c>
      <c r="H137" s="41">
        <v>27</v>
      </c>
    </row>
    <row r="138" spans="1:8" ht="15">
      <c r="A138" s="42"/>
      <c r="B138" s="149"/>
      <c r="C138" s="150">
        <f>SUM(C131:C137)</f>
        <v>17</v>
      </c>
      <c r="D138" s="150"/>
      <c r="E138" s="42"/>
      <c r="F138" s="42"/>
      <c r="G138" s="42"/>
      <c r="H138" s="42"/>
    </row>
    <row r="139" spans="1:8" ht="15">
      <c r="A139" s="41">
        <v>1</v>
      </c>
      <c r="B139" s="116" t="s">
        <v>178</v>
      </c>
      <c r="C139" s="59">
        <v>3</v>
      </c>
      <c r="D139" s="117">
        <v>1</v>
      </c>
      <c r="E139" s="41" t="s">
        <v>123</v>
      </c>
      <c r="F139" s="41">
        <v>1</v>
      </c>
      <c r="G139" s="41">
        <v>15</v>
      </c>
      <c r="H139" s="41">
        <v>36</v>
      </c>
    </row>
    <row r="140" spans="1:8" ht="15">
      <c r="A140" s="41">
        <v>2</v>
      </c>
      <c r="B140" s="67" t="s">
        <v>179</v>
      </c>
      <c r="C140" s="49">
        <v>3</v>
      </c>
      <c r="D140" s="100">
        <v>1</v>
      </c>
      <c r="E140" s="41" t="s">
        <v>123</v>
      </c>
      <c r="F140" s="41">
        <v>1</v>
      </c>
      <c r="G140" s="41">
        <v>15</v>
      </c>
      <c r="H140" s="41">
        <v>36</v>
      </c>
    </row>
    <row r="141" spans="1:8" ht="15">
      <c r="A141" s="41">
        <v>3</v>
      </c>
      <c r="B141" s="71" t="s">
        <v>180</v>
      </c>
      <c r="C141" s="49">
        <v>3</v>
      </c>
      <c r="D141" s="100"/>
      <c r="E141" s="41" t="s">
        <v>123</v>
      </c>
      <c r="F141" s="41">
        <v>1</v>
      </c>
      <c r="G141" s="41">
        <v>15</v>
      </c>
      <c r="H141" s="41">
        <v>36</v>
      </c>
    </row>
    <row r="142" spans="1:8" ht="15">
      <c r="A142" s="41">
        <v>4</v>
      </c>
      <c r="B142" s="71" t="s">
        <v>181</v>
      </c>
      <c r="C142" s="49">
        <v>4</v>
      </c>
      <c r="D142" s="100">
        <v>1</v>
      </c>
      <c r="E142" s="41" t="s">
        <v>123</v>
      </c>
      <c r="F142" s="41">
        <v>1</v>
      </c>
      <c r="G142" s="41">
        <v>15</v>
      </c>
      <c r="H142" s="41">
        <v>36</v>
      </c>
    </row>
    <row r="143" spans="1:8" ht="15">
      <c r="A143" s="41">
        <v>5</v>
      </c>
      <c r="B143" s="67" t="s">
        <v>182</v>
      </c>
      <c r="C143" s="49">
        <v>3</v>
      </c>
      <c r="D143" s="100">
        <v>1</v>
      </c>
      <c r="E143" s="41" t="s">
        <v>123</v>
      </c>
      <c r="F143" s="41">
        <v>1</v>
      </c>
      <c r="G143" s="41">
        <v>15</v>
      </c>
      <c r="H143" s="41">
        <v>36</v>
      </c>
    </row>
    <row r="144" spans="1:8" ht="15">
      <c r="A144" s="41">
        <v>6</v>
      </c>
      <c r="B144" s="71" t="s">
        <v>183</v>
      </c>
      <c r="C144" s="49">
        <v>2</v>
      </c>
      <c r="D144" s="100">
        <v>2</v>
      </c>
      <c r="E144" s="41" t="s">
        <v>123</v>
      </c>
      <c r="F144" s="41">
        <v>1</v>
      </c>
      <c r="G144" s="41">
        <v>15</v>
      </c>
      <c r="H144" s="41">
        <v>36</v>
      </c>
    </row>
    <row r="145" spans="1:8" ht="15">
      <c r="A145" s="42"/>
      <c r="B145" s="158"/>
      <c r="C145" s="53">
        <f>SUM(C139:C144)</f>
        <v>18</v>
      </c>
      <c r="D145" s="159"/>
      <c r="E145" s="42"/>
      <c r="F145" s="42"/>
      <c r="G145" s="42"/>
      <c r="H145" s="42"/>
    </row>
    <row r="146" spans="1:8" ht="15">
      <c r="A146" s="41">
        <v>1</v>
      </c>
      <c r="B146" s="60" t="s">
        <v>184</v>
      </c>
      <c r="C146" s="103">
        <v>3</v>
      </c>
      <c r="D146" s="102">
        <v>1</v>
      </c>
      <c r="E146" s="41" t="s">
        <v>5</v>
      </c>
      <c r="F146" s="41">
        <v>1</v>
      </c>
      <c r="G146" s="41">
        <v>15</v>
      </c>
      <c r="H146" s="41">
        <v>108</v>
      </c>
    </row>
    <row r="147" spans="1:8" ht="15">
      <c r="A147" s="41">
        <v>2</v>
      </c>
      <c r="B147" s="93" t="s">
        <v>173</v>
      </c>
      <c r="C147" s="94">
        <v>3</v>
      </c>
      <c r="D147" s="102">
        <v>1</v>
      </c>
      <c r="E147" s="41" t="s">
        <v>5</v>
      </c>
      <c r="F147" s="41">
        <v>1</v>
      </c>
      <c r="G147" s="41">
        <v>15</v>
      </c>
      <c r="H147" s="41">
        <v>108</v>
      </c>
    </row>
    <row r="148" spans="1:8" ht="15">
      <c r="A148" s="41">
        <v>3</v>
      </c>
      <c r="B148" s="60" t="s">
        <v>185</v>
      </c>
      <c r="C148" s="103">
        <v>3</v>
      </c>
      <c r="D148" s="105">
        <v>1</v>
      </c>
      <c r="E148" s="41" t="s">
        <v>5</v>
      </c>
      <c r="F148" s="41">
        <v>1</v>
      </c>
      <c r="G148" s="41">
        <v>15</v>
      </c>
      <c r="H148" s="41">
        <v>108</v>
      </c>
    </row>
    <row r="149" spans="1:8" ht="15">
      <c r="A149" s="41">
        <v>4</v>
      </c>
      <c r="B149" s="93" t="s">
        <v>186</v>
      </c>
      <c r="C149" s="94">
        <v>2</v>
      </c>
      <c r="D149" s="102"/>
      <c r="E149" s="41" t="s">
        <v>5</v>
      </c>
      <c r="F149" s="41">
        <v>1</v>
      </c>
      <c r="G149" s="41">
        <v>15</v>
      </c>
      <c r="H149" s="41">
        <v>108</v>
      </c>
    </row>
    <row r="150" spans="1:8" ht="15">
      <c r="A150" s="41">
        <v>5</v>
      </c>
      <c r="B150" s="93" t="s">
        <v>187</v>
      </c>
      <c r="C150" s="115">
        <v>2</v>
      </c>
      <c r="D150" s="102"/>
      <c r="E150" s="41" t="s">
        <v>5</v>
      </c>
      <c r="F150" s="41">
        <v>1</v>
      </c>
      <c r="G150" s="41">
        <v>15</v>
      </c>
      <c r="H150" s="41">
        <v>108</v>
      </c>
    </row>
    <row r="151" spans="1:8" ht="15">
      <c r="A151" s="41">
        <v>6</v>
      </c>
      <c r="B151" s="60" t="s">
        <v>188</v>
      </c>
      <c r="C151" s="118">
        <v>2</v>
      </c>
      <c r="D151" s="105"/>
      <c r="E151" s="41" t="s">
        <v>5</v>
      </c>
      <c r="F151" s="41">
        <v>1</v>
      </c>
      <c r="G151" s="41">
        <v>15</v>
      </c>
      <c r="H151" s="41">
        <v>108</v>
      </c>
    </row>
    <row r="152" spans="1:8" ht="15">
      <c r="A152" s="42"/>
      <c r="B152" s="70"/>
      <c r="C152" s="43">
        <f>SUM(C146:C151)</f>
        <v>15</v>
      </c>
      <c r="D152" s="154"/>
      <c r="E152" s="42"/>
      <c r="F152" s="42"/>
      <c r="G152" s="42"/>
      <c r="H152" s="42"/>
    </row>
    <row r="153" spans="1:8" ht="15">
      <c r="A153" s="41">
        <v>1</v>
      </c>
      <c r="B153" s="119" t="s">
        <v>184</v>
      </c>
      <c r="C153" s="120">
        <v>3</v>
      </c>
      <c r="D153" s="121">
        <v>1</v>
      </c>
      <c r="E153" s="41" t="s">
        <v>12</v>
      </c>
      <c r="F153" s="41">
        <v>1</v>
      </c>
      <c r="G153" s="41">
        <v>15</v>
      </c>
      <c r="H153" s="41">
        <v>25</v>
      </c>
    </row>
    <row r="154" spans="1:8" ht="15">
      <c r="A154" s="41">
        <v>2</v>
      </c>
      <c r="B154" s="122" t="s">
        <v>189</v>
      </c>
      <c r="C154" s="121">
        <v>2</v>
      </c>
      <c r="D154" s="121"/>
      <c r="E154" s="41" t="s">
        <v>12</v>
      </c>
      <c r="F154" s="41">
        <v>1</v>
      </c>
      <c r="G154" s="41">
        <v>15</v>
      </c>
      <c r="H154" s="41">
        <v>25</v>
      </c>
    </row>
    <row r="155" spans="1:8" ht="15">
      <c r="A155" s="41">
        <v>3</v>
      </c>
      <c r="B155" s="122" t="s">
        <v>164</v>
      </c>
      <c r="C155" s="121">
        <v>2</v>
      </c>
      <c r="D155" s="121"/>
      <c r="E155" s="41" t="s">
        <v>12</v>
      </c>
      <c r="F155" s="41">
        <v>1</v>
      </c>
      <c r="G155" s="41">
        <v>15</v>
      </c>
      <c r="H155" s="41">
        <v>25</v>
      </c>
    </row>
    <row r="156" spans="1:8" ht="15">
      <c r="A156" s="41">
        <v>4</v>
      </c>
      <c r="B156" s="111" t="s">
        <v>168</v>
      </c>
      <c r="C156" s="110">
        <v>3</v>
      </c>
      <c r="D156" s="110">
        <v>1</v>
      </c>
      <c r="E156" s="41" t="s">
        <v>12</v>
      </c>
      <c r="F156" s="41">
        <v>1</v>
      </c>
      <c r="G156" s="41">
        <v>15</v>
      </c>
      <c r="H156" s="41">
        <v>25</v>
      </c>
    </row>
    <row r="157" spans="1:8" ht="15">
      <c r="A157" s="41">
        <v>5</v>
      </c>
      <c r="B157" s="111" t="s">
        <v>190</v>
      </c>
      <c r="C157" s="110">
        <v>2</v>
      </c>
      <c r="D157" s="110"/>
      <c r="E157" s="41" t="s">
        <v>12</v>
      </c>
      <c r="F157" s="41">
        <v>1</v>
      </c>
      <c r="G157" s="41">
        <v>15</v>
      </c>
      <c r="H157" s="41">
        <v>25</v>
      </c>
    </row>
    <row r="158" spans="1:8" ht="15">
      <c r="A158" s="41">
        <v>6</v>
      </c>
      <c r="B158" s="93" t="s">
        <v>187</v>
      </c>
      <c r="C158" s="115">
        <v>2</v>
      </c>
      <c r="D158" s="102"/>
      <c r="E158" s="41" t="s">
        <v>12</v>
      </c>
      <c r="F158" s="41">
        <v>1</v>
      </c>
      <c r="G158" s="41">
        <v>15</v>
      </c>
      <c r="H158" s="41">
        <v>25</v>
      </c>
    </row>
    <row r="159" spans="1:8" ht="15">
      <c r="A159" s="41">
        <v>7</v>
      </c>
      <c r="B159" s="60" t="s">
        <v>188</v>
      </c>
      <c r="C159" s="118">
        <v>2</v>
      </c>
      <c r="D159" s="105"/>
      <c r="E159" s="41" t="s">
        <v>12</v>
      </c>
      <c r="F159" s="41">
        <v>1</v>
      </c>
      <c r="G159" s="41">
        <v>15</v>
      </c>
      <c r="H159" s="41">
        <v>25</v>
      </c>
    </row>
    <row r="160" spans="1:8" ht="15">
      <c r="A160" s="42"/>
      <c r="B160" s="70"/>
      <c r="C160" s="43">
        <f>SUM(C153:C159)</f>
        <v>16</v>
      </c>
      <c r="D160" s="154"/>
      <c r="E160" s="42"/>
      <c r="F160" s="42"/>
      <c r="G160" s="42"/>
      <c r="H160" s="42"/>
    </row>
    <row r="161" spans="1:8" ht="15">
      <c r="A161" s="41">
        <v>1</v>
      </c>
      <c r="B161" s="93" t="s">
        <v>168</v>
      </c>
      <c r="C161" s="113">
        <v>3</v>
      </c>
      <c r="D161" s="102">
        <v>1</v>
      </c>
      <c r="E161" s="41" t="s">
        <v>15</v>
      </c>
      <c r="F161" s="41">
        <v>1</v>
      </c>
      <c r="G161" s="41">
        <v>15</v>
      </c>
      <c r="H161" s="41">
        <v>4</v>
      </c>
    </row>
    <row r="162" spans="1:8" ht="15">
      <c r="A162" s="41">
        <v>2</v>
      </c>
      <c r="B162" s="93" t="s">
        <v>191</v>
      </c>
      <c r="C162" s="113">
        <v>3</v>
      </c>
      <c r="D162" s="102">
        <v>1</v>
      </c>
      <c r="E162" s="41" t="s">
        <v>15</v>
      </c>
      <c r="F162" s="41">
        <v>1</v>
      </c>
      <c r="G162" s="41">
        <v>15</v>
      </c>
      <c r="H162" s="41">
        <v>4</v>
      </c>
    </row>
    <row r="163" spans="1:8" ht="15">
      <c r="A163" s="41">
        <v>3</v>
      </c>
      <c r="B163" s="60" t="s">
        <v>192</v>
      </c>
      <c r="C163" s="65">
        <v>2</v>
      </c>
      <c r="D163" s="105"/>
      <c r="E163" s="41" t="s">
        <v>15</v>
      </c>
      <c r="F163" s="41">
        <v>1</v>
      </c>
      <c r="G163" s="41">
        <v>15</v>
      </c>
      <c r="H163" s="41">
        <v>4</v>
      </c>
    </row>
    <row r="164" spans="1:8" ht="15">
      <c r="A164" s="41">
        <v>4</v>
      </c>
      <c r="B164" s="93" t="s">
        <v>186</v>
      </c>
      <c r="C164" s="113">
        <v>2</v>
      </c>
      <c r="D164" s="113"/>
      <c r="E164" s="41" t="s">
        <v>15</v>
      </c>
      <c r="F164" s="41">
        <v>1</v>
      </c>
      <c r="G164" s="41">
        <v>15</v>
      </c>
      <c r="H164" s="41">
        <v>4</v>
      </c>
    </row>
    <row r="165" spans="1:8" ht="15">
      <c r="A165" s="41">
        <v>5</v>
      </c>
      <c r="B165" s="93" t="s">
        <v>187</v>
      </c>
      <c r="C165" s="115">
        <v>2</v>
      </c>
      <c r="D165" s="102"/>
      <c r="E165" s="41" t="s">
        <v>15</v>
      </c>
      <c r="F165" s="41">
        <v>1</v>
      </c>
      <c r="G165" s="41">
        <v>15</v>
      </c>
      <c r="H165" s="41">
        <v>4</v>
      </c>
    </row>
    <row r="166" spans="1:8" ht="15">
      <c r="A166" s="41">
        <v>6</v>
      </c>
      <c r="B166" s="60" t="s">
        <v>188</v>
      </c>
      <c r="C166" s="118">
        <v>2</v>
      </c>
      <c r="D166" s="105"/>
      <c r="E166" s="41" t="s">
        <v>15</v>
      </c>
      <c r="F166" s="41">
        <v>1</v>
      </c>
      <c r="G166" s="41">
        <v>15</v>
      </c>
      <c r="H166" s="41">
        <v>4</v>
      </c>
    </row>
    <row r="167" spans="1:8" ht="15">
      <c r="A167" s="42"/>
      <c r="B167" s="70"/>
      <c r="C167" s="43">
        <f>SUM(C161:C166)</f>
        <v>14</v>
      </c>
      <c r="D167" s="154"/>
      <c r="E167" s="42"/>
      <c r="F167" s="42"/>
      <c r="G167" s="42"/>
      <c r="H167" s="42"/>
    </row>
    <row r="168" spans="1:8" ht="15">
      <c r="A168" s="41">
        <v>1</v>
      </c>
      <c r="B168" s="123" t="s">
        <v>168</v>
      </c>
      <c r="C168" s="124">
        <v>3</v>
      </c>
      <c r="D168" s="105">
        <v>1</v>
      </c>
      <c r="E168" s="41" t="s">
        <v>193</v>
      </c>
      <c r="F168" s="41">
        <v>1</v>
      </c>
      <c r="G168" s="41">
        <v>15</v>
      </c>
      <c r="H168" s="41">
        <v>25</v>
      </c>
    </row>
    <row r="169" spans="1:8" ht="15">
      <c r="A169" s="41">
        <v>2</v>
      </c>
      <c r="B169" s="123" t="s">
        <v>194</v>
      </c>
      <c r="C169" s="124">
        <v>3</v>
      </c>
      <c r="D169" s="105">
        <v>1</v>
      </c>
      <c r="E169" s="41" t="s">
        <v>193</v>
      </c>
      <c r="F169" s="41">
        <v>1</v>
      </c>
      <c r="G169" s="41">
        <v>15</v>
      </c>
      <c r="H169" s="41">
        <v>25</v>
      </c>
    </row>
    <row r="170" spans="1:8" ht="15">
      <c r="A170" s="41">
        <v>3</v>
      </c>
      <c r="B170" s="123" t="s">
        <v>109</v>
      </c>
      <c r="C170" s="124">
        <v>3</v>
      </c>
      <c r="D170" s="105">
        <v>1</v>
      </c>
      <c r="E170" s="41" t="s">
        <v>193</v>
      </c>
      <c r="F170" s="41">
        <v>1</v>
      </c>
      <c r="G170" s="41">
        <v>15</v>
      </c>
      <c r="H170" s="41">
        <v>25</v>
      </c>
    </row>
    <row r="171" spans="1:8" ht="15">
      <c r="A171" s="41">
        <v>4</v>
      </c>
      <c r="B171" s="123" t="s">
        <v>173</v>
      </c>
      <c r="C171" s="124">
        <v>3</v>
      </c>
      <c r="D171" s="105">
        <v>1</v>
      </c>
      <c r="E171" s="41" t="s">
        <v>193</v>
      </c>
      <c r="F171" s="41">
        <v>1</v>
      </c>
      <c r="G171" s="41">
        <v>15</v>
      </c>
      <c r="H171" s="41">
        <v>25</v>
      </c>
    </row>
    <row r="172" spans="1:8" ht="15">
      <c r="A172" s="41">
        <v>5</v>
      </c>
      <c r="B172" s="123" t="s">
        <v>195</v>
      </c>
      <c r="C172" s="124">
        <v>2</v>
      </c>
      <c r="D172" s="125"/>
      <c r="E172" s="41" t="s">
        <v>193</v>
      </c>
      <c r="F172" s="41">
        <v>1</v>
      </c>
      <c r="G172" s="41">
        <v>15</v>
      </c>
      <c r="H172" s="41">
        <v>25</v>
      </c>
    </row>
    <row r="173" spans="1:8" ht="15">
      <c r="A173" s="41">
        <v>6</v>
      </c>
      <c r="B173" s="126" t="s">
        <v>196</v>
      </c>
      <c r="C173" s="127">
        <v>2</v>
      </c>
      <c r="D173" s="128"/>
      <c r="E173" s="41" t="s">
        <v>193</v>
      </c>
      <c r="F173" s="41">
        <v>1</v>
      </c>
      <c r="G173" s="41">
        <v>15</v>
      </c>
      <c r="H173" s="41">
        <v>25</v>
      </c>
    </row>
    <row r="174" spans="1:8" ht="15">
      <c r="A174" s="41">
        <v>7</v>
      </c>
      <c r="B174" s="129" t="s">
        <v>197</v>
      </c>
      <c r="C174" s="130">
        <v>2</v>
      </c>
      <c r="D174" s="128"/>
      <c r="E174" s="41" t="s">
        <v>193</v>
      </c>
      <c r="F174" s="41">
        <v>1</v>
      </c>
      <c r="G174" s="41">
        <v>15</v>
      </c>
      <c r="H174" s="41">
        <v>25</v>
      </c>
    </row>
    <row r="175" spans="1:8" ht="15">
      <c r="A175" s="42"/>
      <c r="B175" s="160"/>
      <c r="C175" s="161">
        <f>SUM(C168:C174)</f>
        <v>18</v>
      </c>
      <c r="D175" s="162"/>
      <c r="E175" s="42"/>
      <c r="F175" s="42"/>
      <c r="G175" s="42"/>
      <c r="H175" s="42"/>
    </row>
    <row r="176" spans="1:8" ht="15">
      <c r="A176" s="41">
        <v>1</v>
      </c>
      <c r="B176" s="131" t="s">
        <v>198</v>
      </c>
      <c r="C176" s="105">
        <v>3</v>
      </c>
      <c r="D176" s="105"/>
      <c r="E176" s="41" t="s">
        <v>10</v>
      </c>
      <c r="F176" s="41">
        <v>1</v>
      </c>
      <c r="G176" s="41">
        <v>15</v>
      </c>
      <c r="H176" s="41">
        <v>106</v>
      </c>
    </row>
    <row r="177" spans="1:8" ht="15">
      <c r="A177" s="41">
        <v>2</v>
      </c>
      <c r="B177" s="131" t="s">
        <v>199</v>
      </c>
      <c r="C177" s="105">
        <v>3</v>
      </c>
      <c r="D177" s="105">
        <v>1</v>
      </c>
      <c r="E177" s="41" t="s">
        <v>10</v>
      </c>
      <c r="F177" s="41">
        <v>1</v>
      </c>
      <c r="G177" s="41">
        <v>15</v>
      </c>
      <c r="H177" s="41">
        <v>106</v>
      </c>
    </row>
    <row r="178" spans="1:8" ht="15">
      <c r="A178" s="41">
        <v>3</v>
      </c>
      <c r="B178" s="131" t="s">
        <v>189</v>
      </c>
      <c r="C178" s="105">
        <v>2</v>
      </c>
      <c r="D178" s="105"/>
      <c r="E178" s="41" t="s">
        <v>10</v>
      </c>
      <c r="F178" s="41">
        <v>1</v>
      </c>
      <c r="G178" s="41">
        <v>15</v>
      </c>
      <c r="H178" s="41">
        <v>106</v>
      </c>
    </row>
    <row r="179" spans="1:8" ht="15">
      <c r="A179" s="41">
        <v>4</v>
      </c>
      <c r="B179" s="93" t="s">
        <v>200</v>
      </c>
      <c r="C179" s="115">
        <v>3</v>
      </c>
      <c r="D179" s="102">
        <v>1</v>
      </c>
      <c r="E179" s="41" t="s">
        <v>10</v>
      </c>
      <c r="F179" s="41">
        <v>1</v>
      </c>
      <c r="G179" s="41">
        <v>15</v>
      </c>
      <c r="H179" s="41">
        <v>106</v>
      </c>
    </row>
    <row r="180" spans="1:8" ht="15">
      <c r="A180" s="41">
        <v>5</v>
      </c>
      <c r="B180" s="93" t="s">
        <v>187</v>
      </c>
      <c r="C180" s="115">
        <v>2</v>
      </c>
      <c r="D180" s="102"/>
      <c r="E180" s="41" t="s">
        <v>10</v>
      </c>
      <c r="F180" s="41">
        <v>1</v>
      </c>
      <c r="G180" s="41">
        <v>15</v>
      </c>
      <c r="H180" s="41">
        <v>106</v>
      </c>
    </row>
    <row r="181" spans="1:8" ht="15">
      <c r="A181" s="41">
        <v>6</v>
      </c>
      <c r="B181" s="60" t="s">
        <v>188</v>
      </c>
      <c r="C181" s="118">
        <v>2</v>
      </c>
      <c r="D181" s="105"/>
      <c r="E181" s="41" t="s">
        <v>10</v>
      </c>
      <c r="F181" s="41">
        <v>1</v>
      </c>
      <c r="G181" s="41">
        <v>15</v>
      </c>
      <c r="H181" s="41">
        <v>106</v>
      </c>
    </row>
    <row r="182" spans="1:8" ht="15">
      <c r="A182" s="42"/>
      <c r="B182" s="70"/>
      <c r="C182" s="43">
        <f>SUM(C176:C181)</f>
        <v>15</v>
      </c>
      <c r="D182" s="154"/>
      <c r="E182" s="42"/>
      <c r="F182" s="42"/>
      <c r="G182" s="42"/>
      <c r="H182" s="42"/>
    </row>
    <row r="183" spans="1:8" ht="15">
      <c r="A183" s="41">
        <v>1</v>
      </c>
      <c r="B183" s="51" t="s">
        <v>111</v>
      </c>
      <c r="C183" s="49">
        <v>3</v>
      </c>
      <c r="D183" s="50"/>
      <c r="E183" s="41" t="s">
        <v>201</v>
      </c>
      <c r="F183" s="41">
        <v>1</v>
      </c>
      <c r="G183" s="41">
        <v>15</v>
      </c>
      <c r="H183" s="41">
        <v>81</v>
      </c>
    </row>
    <row r="184" spans="1:8" ht="15">
      <c r="A184" s="41">
        <v>2</v>
      </c>
      <c r="B184" s="48" t="s">
        <v>112</v>
      </c>
      <c r="C184" s="49">
        <v>2</v>
      </c>
      <c r="D184" s="50"/>
      <c r="E184" s="41" t="s">
        <v>201</v>
      </c>
      <c r="F184" s="41">
        <v>1</v>
      </c>
      <c r="G184" s="41">
        <v>15</v>
      </c>
      <c r="H184" s="41">
        <v>81</v>
      </c>
    </row>
    <row r="185" spans="1:8" ht="15">
      <c r="A185" s="41">
        <v>3</v>
      </c>
      <c r="B185" s="48" t="s">
        <v>113</v>
      </c>
      <c r="C185" s="49">
        <v>3</v>
      </c>
      <c r="D185" s="50"/>
      <c r="E185" s="41" t="s">
        <v>201</v>
      </c>
      <c r="F185" s="41">
        <v>1</v>
      </c>
      <c r="G185" s="41">
        <v>15</v>
      </c>
      <c r="H185" s="41">
        <v>81</v>
      </c>
    </row>
    <row r="186" spans="1:8" ht="15">
      <c r="A186" s="41">
        <v>4</v>
      </c>
      <c r="B186" s="51" t="s">
        <v>114</v>
      </c>
      <c r="C186" s="49">
        <v>2</v>
      </c>
      <c r="D186" s="50">
        <v>2</v>
      </c>
      <c r="E186" s="41" t="s">
        <v>201</v>
      </c>
      <c r="F186" s="41">
        <v>1</v>
      </c>
      <c r="G186" s="41">
        <v>15</v>
      </c>
      <c r="H186" s="41">
        <v>81</v>
      </c>
    </row>
    <row r="187" spans="1:8" ht="15">
      <c r="A187" s="41">
        <v>5</v>
      </c>
      <c r="B187" s="51" t="s">
        <v>202</v>
      </c>
      <c r="C187" s="49">
        <v>2</v>
      </c>
      <c r="D187" s="50"/>
      <c r="E187" s="41" t="s">
        <v>201</v>
      </c>
      <c r="F187" s="41">
        <v>1</v>
      </c>
      <c r="G187" s="41">
        <v>15</v>
      </c>
      <c r="H187" s="41">
        <v>81</v>
      </c>
    </row>
    <row r="188" spans="1:8" ht="15">
      <c r="A188" s="41">
        <v>6</v>
      </c>
      <c r="B188" s="48" t="s">
        <v>203</v>
      </c>
      <c r="C188" s="49">
        <v>3</v>
      </c>
      <c r="D188" s="50"/>
      <c r="E188" s="41" t="s">
        <v>201</v>
      </c>
      <c r="F188" s="41">
        <v>1</v>
      </c>
      <c r="G188" s="41">
        <v>15</v>
      </c>
      <c r="H188" s="41">
        <v>81</v>
      </c>
    </row>
    <row r="189" spans="1:8" ht="15">
      <c r="A189" s="41">
        <v>7</v>
      </c>
      <c r="B189" s="48" t="s">
        <v>204</v>
      </c>
      <c r="C189" s="49">
        <v>3</v>
      </c>
      <c r="D189" s="50">
        <v>1</v>
      </c>
      <c r="E189" s="41" t="s">
        <v>201</v>
      </c>
      <c r="F189" s="41">
        <v>1</v>
      </c>
      <c r="G189" s="41">
        <v>15</v>
      </c>
      <c r="H189" s="41">
        <v>81</v>
      </c>
    </row>
    <row r="190" spans="1:8" ht="15">
      <c r="A190" s="42"/>
      <c r="B190" s="55"/>
      <c r="C190" s="53">
        <f>SUM(C183:C189)</f>
        <v>18</v>
      </c>
      <c r="D190" s="54"/>
      <c r="E190" s="42"/>
      <c r="F190" s="42"/>
      <c r="G190" s="42"/>
      <c r="H190" s="42"/>
    </row>
    <row r="191" spans="1:8" ht="15">
      <c r="A191" s="41">
        <v>1</v>
      </c>
      <c r="B191" s="96" t="s">
        <v>205</v>
      </c>
      <c r="C191" s="94">
        <v>2</v>
      </c>
      <c r="D191" s="94"/>
      <c r="E191" s="41" t="s">
        <v>11</v>
      </c>
      <c r="F191" s="41">
        <v>1</v>
      </c>
      <c r="G191" s="41">
        <v>15</v>
      </c>
      <c r="H191" s="41">
        <v>34</v>
      </c>
    </row>
    <row r="192" spans="1:8" ht="15">
      <c r="A192" s="41">
        <v>2</v>
      </c>
      <c r="B192" s="95" t="s">
        <v>206</v>
      </c>
      <c r="C192" s="94">
        <v>2</v>
      </c>
      <c r="D192" s="94"/>
      <c r="E192" s="41" t="s">
        <v>11</v>
      </c>
      <c r="F192" s="41">
        <v>1</v>
      </c>
      <c r="G192" s="41">
        <v>15</v>
      </c>
      <c r="H192" s="41">
        <v>34</v>
      </c>
    </row>
    <row r="193" spans="1:8" ht="15">
      <c r="A193" s="41">
        <v>3</v>
      </c>
      <c r="B193" s="95" t="s">
        <v>207</v>
      </c>
      <c r="C193" s="94">
        <v>3</v>
      </c>
      <c r="D193" s="94">
        <v>1</v>
      </c>
      <c r="E193" s="41" t="s">
        <v>11</v>
      </c>
      <c r="F193" s="41">
        <v>1</v>
      </c>
      <c r="G193" s="41">
        <v>15</v>
      </c>
      <c r="H193" s="41">
        <v>34</v>
      </c>
    </row>
    <row r="194" spans="1:8" ht="15">
      <c r="A194" s="41">
        <v>4</v>
      </c>
      <c r="B194" s="95" t="s">
        <v>208</v>
      </c>
      <c r="C194" s="94">
        <v>3</v>
      </c>
      <c r="D194" s="94">
        <v>0.5</v>
      </c>
      <c r="E194" s="41" t="s">
        <v>11</v>
      </c>
      <c r="F194" s="41">
        <v>1</v>
      </c>
      <c r="G194" s="41">
        <v>15</v>
      </c>
      <c r="H194" s="41">
        <v>34</v>
      </c>
    </row>
    <row r="195" spans="1:8" ht="15">
      <c r="A195" s="41">
        <v>5</v>
      </c>
      <c r="B195" s="95" t="s">
        <v>209</v>
      </c>
      <c r="C195" s="94">
        <v>3</v>
      </c>
      <c r="D195" s="94">
        <v>1</v>
      </c>
      <c r="E195" s="41" t="s">
        <v>11</v>
      </c>
      <c r="F195" s="41">
        <v>1</v>
      </c>
      <c r="G195" s="41">
        <v>15</v>
      </c>
      <c r="H195" s="41">
        <v>34</v>
      </c>
    </row>
    <row r="196" spans="1:8" ht="15">
      <c r="A196" s="41">
        <v>6</v>
      </c>
      <c r="B196" s="95" t="s">
        <v>210</v>
      </c>
      <c r="C196" s="94">
        <v>2</v>
      </c>
      <c r="D196" s="94">
        <v>2</v>
      </c>
      <c r="E196" s="41" t="s">
        <v>11</v>
      </c>
      <c r="F196" s="41">
        <v>1</v>
      </c>
      <c r="G196" s="41">
        <v>15</v>
      </c>
      <c r="H196" s="41">
        <v>34</v>
      </c>
    </row>
    <row r="197" spans="1:8" ht="15">
      <c r="A197" s="41">
        <v>7</v>
      </c>
      <c r="B197" s="96" t="s">
        <v>187</v>
      </c>
      <c r="C197" s="94">
        <v>2</v>
      </c>
      <c r="D197" s="94"/>
      <c r="E197" s="41" t="s">
        <v>11</v>
      </c>
      <c r="F197" s="41">
        <v>1</v>
      </c>
      <c r="G197" s="41">
        <v>15</v>
      </c>
      <c r="H197" s="41">
        <v>34</v>
      </c>
    </row>
    <row r="198" spans="1:8" ht="15">
      <c r="A198" s="42"/>
      <c r="B198" s="163"/>
      <c r="C198" s="152">
        <f>SUM(C191:C197)</f>
        <v>17</v>
      </c>
      <c r="D198" s="152"/>
      <c r="E198" s="42"/>
      <c r="F198" s="42"/>
      <c r="G198" s="42"/>
      <c r="H198" s="42"/>
    </row>
    <row r="199" spans="1:8" ht="15">
      <c r="A199" s="41">
        <v>1</v>
      </c>
      <c r="B199" s="84" t="s">
        <v>236</v>
      </c>
      <c r="C199" s="137">
        <v>2</v>
      </c>
      <c r="D199" s="137">
        <v>0</v>
      </c>
      <c r="E199" s="41" t="s">
        <v>6</v>
      </c>
      <c r="F199" s="41">
        <v>1</v>
      </c>
      <c r="G199" s="41">
        <v>16</v>
      </c>
      <c r="H199" s="41">
        <v>10</v>
      </c>
    </row>
    <row r="200" spans="1:8" ht="15">
      <c r="A200" s="41">
        <v>2</v>
      </c>
      <c r="B200" s="84" t="s">
        <v>115</v>
      </c>
      <c r="C200" s="137">
        <v>3</v>
      </c>
      <c r="D200" s="137">
        <v>0</v>
      </c>
      <c r="E200" s="41" t="s">
        <v>6</v>
      </c>
      <c r="F200" s="41">
        <v>1</v>
      </c>
      <c r="G200" s="41">
        <v>16</v>
      </c>
      <c r="H200" s="41">
        <v>10</v>
      </c>
    </row>
    <row r="201" spans="1:8" ht="15">
      <c r="A201" s="41">
        <v>3</v>
      </c>
      <c r="B201" s="84" t="s">
        <v>237</v>
      </c>
      <c r="C201" s="137">
        <v>2</v>
      </c>
      <c r="D201" s="137">
        <v>0</v>
      </c>
      <c r="E201" s="41" t="s">
        <v>6</v>
      </c>
      <c r="F201" s="41">
        <v>1</v>
      </c>
      <c r="G201" s="41">
        <v>16</v>
      </c>
      <c r="H201" s="41">
        <v>10</v>
      </c>
    </row>
    <row r="202" spans="1:8" ht="15">
      <c r="A202" s="41">
        <v>4</v>
      </c>
      <c r="B202" s="84" t="s">
        <v>238</v>
      </c>
      <c r="C202" s="137">
        <v>3</v>
      </c>
      <c r="D202" s="137">
        <v>1</v>
      </c>
      <c r="E202" s="41" t="s">
        <v>6</v>
      </c>
      <c r="F202" s="41">
        <v>1</v>
      </c>
      <c r="G202" s="41">
        <v>16</v>
      </c>
      <c r="H202" s="41">
        <v>10</v>
      </c>
    </row>
    <row r="203" spans="1:8" ht="15">
      <c r="A203" s="41">
        <v>5</v>
      </c>
      <c r="B203" s="84" t="s">
        <v>239</v>
      </c>
      <c r="C203" s="137">
        <v>3</v>
      </c>
      <c r="D203" s="137">
        <v>1</v>
      </c>
      <c r="E203" s="41" t="s">
        <v>6</v>
      </c>
      <c r="F203" s="41">
        <v>1</v>
      </c>
      <c r="G203" s="41">
        <v>16</v>
      </c>
      <c r="H203" s="41">
        <v>10</v>
      </c>
    </row>
    <row r="204" spans="1:8" ht="15">
      <c r="A204" s="41">
        <v>6</v>
      </c>
      <c r="B204" s="84" t="s">
        <v>240</v>
      </c>
      <c r="C204" s="137">
        <v>2</v>
      </c>
      <c r="D204" s="137">
        <v>0</v>
      </c>
      <c r="E204" s="41" t="s">
        <v>6</v>
      </c>
      <c r="F204" s="41">
        <v>1</v>
      </c>
      <c r="G204" s="41">
        <v>16</v>
      </c>
      <c r="H204" s="41">
        <v>10</v>
      </c>
    </row>
    <row r="205" spans="1:8" ht="15">
      <c r="A205" s="42"/>
      <c r="B205" s="149"/>
      <c r="C205" s="164">
        <f>SUM(C199:C204)</f>
        <v>15</v>
      </c>
      <c r="D205" s="164"/>
      <c r="E205" s="42"/>
      <c r="F205" s="42"/>
      <c r="G205" s="42"/>
      <c r="H205" s="42"/>
    </row>
    <row r="206" spans="1:8" ht="15">
      <c r="A206" s="41">
        <v>1</v>
      </c>
      <c r="B206" s="122" t="s">
        <v>116</v>
      </c>
      <c r="C206" s="138">
        <v>2</v>
      </c>
      <c r="D206" s="41">
        <v>0</v>
      </c>
      <c r="E206" s="41" t="s">
        <v>123</v>
      </c>
      <c r="F206" s="41">
        <v>1</v>
      </c>
      <c r="G206" s="41">
        <v>16</v>
      </c>
      <c r="H206" s="41">
        <v>39</v>
      </c>
    </row>
    <row r="207" spans="1:8" ht="15">
      <c r="A207" s="41">
        <v>2</v>
      </c>
      <c r="B207" s="122" t="s">
        <v>115</v>
      </c>
      <c r="C207" s="138">
        <v>3</v>
      </c>
      <c r="D207" s="41">
        <v>0</v>
      </c>
      <c r="E207" s="41" t="s">
        <v>123</v>
      </c>
      <c r="F207" s="41">
        <v>1</v>
      </c>
      <c r="G207" s="41">
        <v>16</v>
      </c>
      <c r="H207" s="41">
        <v>39</v>
      </c>
    </row>
    <row r="208" spans="1:8" ht="15">
      <c r="A208" s="41">
        <v>3</v>
      </c>
      <c r="B208" s="74" t="s">
        <v>241</v>
      </c>
      <c r="C208" s="76">
        <v>3</v>
      </c>
      <c r="D208" s="41">
        <v>1</v>
      </c>
      <c r="E208" s="41" t="s">
        <v>123</v>
      </c>
      <c r="F208" s="41">
        <v>1</v>
      </c>
      <c r="G208" s="41">
        <v>16</v>
      </c>
      <c r="H208" s="41">
        <v>39</v>
      </c>
    </row>
    <row r="209" spans="1:8" ht="15">
      <c r="A209" s="41">
        <v>4</v>
      </c>
      <c r="B209" s="74" t="s">
        <v>242</v>
      </c>
      <c r="C209" s="76">
        <v>3</v>
      </c>
      <c r="D209" s="41">
        <v>1</v>
      </c>
      <c r="E209" s="41" t="s">
        <v>123</v>
      </c>
      <c r="F209" s="41">
        <v>1</v>
      </c>
      <c r="G209" s="41">
        <v>16</v>
      </c>
      <c r="H209" s="41">
        <v>39</v>
      </c>
    </row>
    <row r="210" spans="1:8" ht="15">
      <c r="A210" s="41">
        <v>5</v>
      </c>
      <c r="B210" s="74" t="s">
        <v>243</v>
      </c>
      <c r="C210" s="76">
        <v>3</v>
      </c>
      <c r="D210" s="41">
        <v>0</v>
      </c>
      <c r="E210" s="41" t="s">
        <v>123</v>
      </c>
      <c r="F210" s="41">
        <v>1</v>
      </c>
      <c r="G210" s="41">
        <v>16</v>
      </c>
      <c r="H210" s="41">
        <v>39</v>
      </c>
    </row>
    <row r="211" spans="1:8" ht="15">
      <c r="A211" s="41">
        <v>6</v>
      </c>
      <c r="B211" s="74" t="s">
        <v>205</v>
      </c>
      <c r="C211" s="76">
        <v>2</v>
      </c>
      <c r="D211" s="41">
        <v>0</v>
      </c>
      <c r="E211" s="41" t="s">
        <v>123</v>
      </c>
      <c r="F211" s="41">
        <v>1</v>
      </c>
      <c r="G211" s="41">
        <v>16</v>
      </c>
      <c r="H211" s="41">
        <v>39</v>
      </c>
    </row>
    <row r="212" spans="1:8" ht="15">
      <c r="A212" s="42"/>
      <c r="B212" s="75"/>
      <c r="C212" s="77">
        <f>SUM(C206:C211)</f>
        <v>16</v>
      </c>
      <c r="D212" s="42"/>
      <c r="E212" s="42"/>
      <c r="F212" s="42"/>
      <c r="G212" s="42"/>
      <c r="H212" s="42"/>
    </row>
    <row r="213" spans="1:8" ht="15">
      <c r="A213" s="41">
        <v>1</v>
      </c>
      <c r="B213" s="122" t="s">
        <v>116</v>
      </c>
      <c r="C213" s="138">
        <v>2</v>
      </c>
      <c r="D213" s="41">
        <v>0</v>
      </c>
      <c r="E213" s="41" t="s">
        <v>11</v>
      </c>
      <c r="F213" s="41">
        <v>1</v>
      </c>
      <c r="G213" s="41">
        <v>16</v>
      </c>
      <c r="H213" s="41">
        <v>33</v>
      </c>
    </row>
    <row r="214" spans="1:8" ht="15">
      <c r="A214" s="41">
        <v>2</v>
      </c>
      <c r="B214" s="122" t="s">
        <v>115</v>
      </c>
      <c r="C214" s="138">
        <v>3</v>
      </c>
      <c r="D214" s="41">
        <v>0</v>
      </c>
      <c r="E214" s="41" t="s">
        <v>11</v>
      </c>
      <c r="F214" s="41">
        <v>1</v>
      </c>
      <c r="G214" s="41">
        <v>16</v>
      </c>
      <c r="H214" s="41">
        <v>33</v>
      </c>
    </row>
    <row r="215" spans="1:8" ht="15">
      <c r="A215" s="41">
        <v>3</v>
      </c>
      <c r="B215" s="72" t="s">
        <v>241</v>
      </c>
      <c r="C215" s="76">
        <v>3</v>
      </c>
      <c r="D215" s="41">
        <v>1</v>
      </c>
      <c r="E215" s="41" t="s">
        <v>11</v>
      </c>
      <c r="F215" s="41">
        <v>1</v>
      </c>
      <c r="G215" s="41">
        <v>16</v>
      </c>
      <c r="H215" s="41">
        <v>33</v>
      </c>
    </row>
    <row r="216" spans="1:8" ht="15">
      <c r="A216" s="41">
        <v>4</v>
      </c>
      <c r="B216" s="72" t="s">
        <v>242</v>
      </c>
      <c r="C216" s="76">
        <v>3</v>
      </c>
      <c r="D216" s="41">
        <v>1</v>
      </c>
      <c r="E216" s="41" t="s">
        <v>11</v>
      </c>
      <c r="F216" s="41">
        <v>1</v>
      </c>
      <c r="G216" s="41">
        <v>16</v>
      </c>
      <c r="H216" s="41">
        <v>33</v>
      </c>
    </row>
    <row r="217" spans="1:8" ht="15">
      <c r="A217" s="41">
        <v>5</v>
      </c>
      <c r="B217" s="72" t="s">
        <v>243</v>
      </c>
      <c r="C217" s="76">
        <v>3</v>
      </c>
      <c r="D217" s="41">
        <v>0</v>
      </c>
      <c r="E217" s="41" t="s">
        <v>11</v>
      </c>
      <c r="F217" s="41">
        <v>1</v>
      </c>
      <c r="G217" s="41">
        <v>16</v>
      </c>
      <c r="H217" s="41">
        <v>33</v>
      </c>
    </row>
    <row r="218" spans="1:8" ht="15">
      <c r="A218" s="41">
        <v>6</v>
      </c>
      <c r="B218" s="72" t="s">
        <v>205</v>
      </c>
      <c r="C218" s="76">
        <v>2</v>
      </c>
      <c r="D218" s="41">
        <v>0</v>
      </c>
      <c r="E218" s="41" t="s">
        <v>11</v>
      </c>
      <c r="F218" s="41">
        <v>1</v>
      </c>
      <c r="G218" s="41">
        <v>16</v>
      </c>
      <c r="H218" s="41">
        <v>33</v>
      </c>
    </row>
    <row r="219" spans="1:8" ht="15">
      <c r="A219" s="42"/>
      <c r="B219" s="73"/>
      <c r="C219" s="77">
        <f>SUM(C213:C218)</f>
        <v>16</v>
      </c>
      <c r="D219" s="42"/>
      <c r="E219" s="42"/>
      <c r="F219" s="42"/>
      <c r="G219" s="42"/>
      <c r="H219" s="42"/>
    </row>
    <row r="220" spans="1:8" ht="15">
      <c r="A220" s="41">
        <v>1</v>
      </c>
      <c r="B220" s="72" t="s">
        <v>115</v>
      </c>
      <c r="C220" s="76">
        <v>3</v>
      </c>
      <c r="D220" s="76">
        <v>0</v>
      </c>
      <c r="E220" s="41" t="s">
        <v>5</v>
      </c>
      <c r="F220" s="41">
        <v>1</v>
      </c>
      <c r="G220" s="41">
        <v>16</v>
      </c>
      <c r="H220" s="41">
        <v>222</v>
      </c>
    </row>
    <row r="221" spans="1:8" ht="15">
      <c r="A221" s="41">
        <v>2</v>
      </c>
      <c r="B221" s="143" t="s">
        <v>116</v>
      </c>
      <c r="C221" s="76">
        <v>2</v>
      </c>
      <c r="D221" s="76">
        <v>0</v>
      </c>
      <c r="E221" s="41" t="s">
        <v>5</v>
      </c>
      <c r="F221" s="41">
        <v>1</v>
      </c>
      <c r="G221" s="41">
        <v>16</v>
      </c>
      <c r="H221" s="41">
        <v>222</v>
      </c>
    </row>
    <row r="222" spans="1:8" ht="15">
      <c r="A222" s="41">
        <v>3</v>
      </c>
      <c r="B222" s="72" t="s">
        <v>236</v>
      </c>
      <c r="C222" s="76">
        <v>2</v>
      </c>
      <c r="D222" s="76">
        <v>0</v>
      </c>
      <c r="E222" s="41" t="s">
        <v>5</v>
      </c>
      <c r="F222" s="41">
        <v>1</v>
      </c>
      <c r="G222" s="41">
        <v>16</v>
      </c>
      <c r="H222" s="41">
        <v>222</v>
      </c>
    </row>
    <row r="223" spans="1:8" ht="15">
      <c r="A223" s="41">
        <v>4</v>
      </c>
      <c r="B223" s="72" t="s">
        <v>117</v>
      </c>
      <c r="C223" s="76">
        <v>3</v>
      </c>
      <c r="D223" s="76">
        <v>1</v>
      </c>
      <c r="E223" s="41" t="s">
        <v>5</v>
      </c>
      <c r="F223" s="41">
        <v>1</v>
      </c>
      <c r="G223" s="41">
        <v>16</v>
      </c>
      <c r="H223" s="41">
        <v>222</v>
      </c>
    </row>
    <row r="224" spans="1:8" ht="15">
      <c r="A224" s="41">
        <v>5</v>
      </c>
      <c r="B224" s="72" t="s">
        <v>244</v>
      </c>
      <c r="C224" s="76">
        <v>3</v>
      </c>
      <c r="D224" s="76">
        <v>1</v>
      </c>
      <c r="E224" s="41" t="s">
        <v>5</v>
      </c>
      <c r="F224" s="41">
        <v>1</v>
      </c>
      <c r="G224" s="41">
        <v>16</v>
      </c>
      <c r="H224" s="41">
        <v>222</v>
      </c>
    </row>
    <row r="225" spans="1:8" ht="15">
      <c r="A225" s="41">
        <v>6</v>
      </c>
      <c r="B225" s="72" t="s">
        <v>107</v>
      </c>
      <c r="C225" s="76">
        <v>3</v>
      </c>
      <c r="D225" s="76">
        <v>0</v>
      </c>
      <c r="E225" s="41" t="s">
        <v>5</v>
      </c>
      <c r="F225" s="41">
        <v>1</v>
      </c>
      <c r="G225" s="41">
        <v>16</v>
      </c>
      <c r="H225" s="41">
        <v>222</v>
      </c>
    </row>
    <row r="226" spans="1:8" ht="15">
      <c r="A226" s="42"/>
      <c r="B226" s="73"/>
      <c r="C226" s="77">
        <f>SUM(C220:C225)</f>
        <v>16</v>
      </c>
      <c r="D226" s="77"/>
      <c r="E226" s="42"/>
      <c r="F226" s="42"/>
      <c r="G226" s="42"/>
      <c r="H226" s="42"/>
    </row>
    <row r="227" spans="1:8" ht="15">
      <c r="A227" s="41">
        <v>1</v>
      </c>
      <c r="B227" s="139" t="s">
        <v>115</v>
      </c>
      <c r="C227" s="140">
        <v>3</v>
      </c>
      <c r="D227" s="138">
        <v>0</v>
      </c>
      <c r="E227" s="41" t="s">
        <v>12</v>
      </c>
      <c r="F227" s="41">
        <v>1</v>
      </c>
      <c r="G227" s="41">
        <v>16</v>
      </c>
      <c r="H227" s="41">
        <v>3</v>
      </c>
    </row>
    <row r="228" spans="1:8" ht="15">
      <c r="A228" s="41">
        <v>2</v>
      </c>
      <c r="B228" s="139" t="s">
        <v>236</v>
      </c>
      <c r="C228" s="140">
        <v>2</v>
      </c>
      <c r="D228" s="138">
        <v>0</v>
      </c>
      <c r="E228" s="41" t="s">
        <v>12</v>
      </c>
      <c r="F228" s="41">
        <v>1</v>
      </c>
      <c r="G228" s="41">
        <v>16</v>
      </c>
      <c r="H228" s="41">
        <v>3</v>
      </c>
    </row>
    <row r="229" spans="1:8" ht="15">
      <c r="A229" s="41">
        <v>3</v>
      </c>
      <c r="B229" s="139" t="s">
        <v>245</v>
      </c>
      <c r="C229" s="140">
        <v>3</v>
      </c>
      <c r="D229" s="138">
        <v>0</v>
      </c>
      <c r="E229" s="41" t="s">
        <v>12</v>
      </c>
      <c r="F229" s="41">
        <v>1</v>
      </c>
      <c r="G229" s="41">
        <v>16</v>
      </c>
      <c r="H229" s="41">
        <v>3</v>
      </c>
    </row>
    <row r="230" spans="1:8" ht="15">
      <c r="A230" s="41">
        <v>4</v>
      </c>
      <c r="B230" s="72" t="s">
        <v>117</v>
      </c>
      <c r="C230" s="76">
        <v>3</v>
      </c>
      <c r="D230" s="76">
        <v>1</v>
      </c>
      <c r="E230" s="41" t="s">
        <v>12</v>
      </c>
      <c r="F230" s="41">
        <v>1</v>
      </c>
      <c r="G230" s="41">
        <v>16</v>
      </c>
      <c r="H230" s="41">
        <v>3</v>
      </c>
    </row>
    <row r="231" spans="1:8" ht="15">
      <c r="A231" s="41">
        <v>5</v>
      </c>
      <c r="B231" s="72" t="s">
        <v>244</v>
      </c>
      <c r="C231" s="76">
        <v>3</v>
      </c>
      <c r="D231" s="76">
        <v>1</v>
      </c>
      <c r="E231" s="41" t="s">
        <v>12</v>
      </c>
      <c r="F231" s="41">
        <v>1</v>
      </c>
      <c r="G231" s="41">
        <v>16</v>
      </c>
      <c r="H231" s="41">
        <v>3</v>
      </c>
    </row>
    <row r="232" spans="1:8" ht="15">
      <c r="A232" s="41">
        <v>6</v>
      </c>
      <c r="B232" s="72" t="s">
        <v>107</v>
      </c>
      <c r="C232" s="76">
        <v>3</v>
      </c>
      <c r="D232" s="76">
        <v>1</v>
      </c>
      <c r="E232" s="41" t="s">
        <v>12</v>
      </c>
      <c r="F232" s="41">
        <v>1</v>
      </c>
      <c r="G232" s="41">
        <v>16</v>
      </c>
      <c r="H232" s="41">
        <v>3</v>
      </c>
    </row>
    <row r="233" spans="1:8" ht="15">
      <c r="A233" s="42"/>
      <c r="B233" s="73"/>
      <c r="C233" s="77">
        <f>SUM(C227:C232)</f>
        <v>17</v>
      </c>
      <c r="D233" s="77"/>
      <c r="E233" s="42"/>
      <c r="F233" s="42"/>
      <c r="G233" s="42"/>
      <c r="H233" s="42"/>
    </row>
    <row r="234" spans="1:8" ht="15">
      <c r="A234" s="41">
        <v>1</v>
      </c>
      <c r="B234" s="143" t="s">
        <v>116</v>
      </c>
      <c r="C234" s="76">
        <v>2</v>
      </c>
      <c r="D234" s="138">
        <v>0</v>
      </c>
      <c r="E234" s="41" t="s">
        <v>15</v>
      </c>
      <c r="F234" s="41">
        <v>1</v>
      </c>
      <c r="G234" s="41">
        <v>16</v>
      </c>
      <c r="H234" s="41">
        <v>6</v>
      </c>
    </row>
    <row r="235" spans="1:8" ht="15">
      <c r="A235" s="41">
        <v>2</v>
      </c>
      <c r="B235" s="74" t="s">
        <v>115</v>
      </c>
      <c r="C235" s="76">
        <v>3</v>
      </c>
      <c r="D235" s="138">
        <v>0</v>
      </c>
      <c r="E235" s="41" t="s">
        <v>15</v>
      </c>
      <c r="F235" s="41">
        <v>1</v>
      </c>
      <c r="G235" s="41">
        <v>16</v>
      </c>
      <c r="H235" s="41">
        <v>6</v>
      </c>
    </row>
    <row r="236" spans="1:8" ht="15">
      <c r="A236" s="41">
        <v>3</v>
      </c>
      <c r="B236" s="74" t="s">
        <v>236</v>
      </c>
      <c r="C236" s="76">
        <v>2</v>
      </c>
      <c r="D236" s="138">
        <v>0</v>
      </c>
      <c r="E236" s="41" t="s">
        <v>15</v>
      </c>
      <c r="F236" s="41">
        <v>1</v>
      </c>
      <c r="G236" s="41">
        <v>16</v>
      </c>
      <c r="H236" s="41">
        <v>6</v>
      </c>
    </row>
    <row r="237" spans="1:8" ht="15">
      <c r="A237" s="41">
        <v>4</v>
      </c>
      <c r="B237" s="74" t="s">
        <v>117</v>
      </c>
      <c r="C237" s="76">
        <v>3</v>
      </c>
      <c r="D237" s="76">
        <v>0</v>
      </c>
      <c r="E237" s="41" t="s">
        <v>15</v>
      </c>
      <c r="F237" s="41">
        <v>1</v>
      </c>
      <c r="G237" s="41">
        <v>16</v>
      </c>
      <c r="H237" s="41">
        <v>6</v>
      </c>
    </row>
    <row r="238" spans="1:8" ht="15">
      <c r="A238" s="41">
        <v>5</v>
      </c>
      <c r="B238" s="74" t="s">
        <v>244</v>
      </c>
      <c r="C238" s="76">
        <v>3</v>
      </c>
      <c r="D238" s="141">
        <v>1</v>
      </c>
      <c r="E238" s="41" t="s">
        <v>15</v>
      </c>
      <c r="F238" s="41">
        <v>1</v>
      </c>
      <c r="G238" s="41">
        <v>16</v>
      </c>
      <c r="H238" s="41">
        <v>6</v>
      </c>
    </row>
    <row r="239" spans="1:8" ht="15">
      <c r="A239" s="41">
        <v>6</v>
      </c>
      <c r="B239" s="122" t="s">
        <v>107</v>
      </c>
      <c r="C239" s="121">
        <v>3</v>
      </c>
      <c r="D239" s="76">
        <v>1</v>
      </c>
      <c r="E239" s="41" t="s">
        <v>15</v>
      </c>
      <c r="F239" s="41">
        <v>1</v>
      </c>
      <c r="G239" s="41">
        <v>16</v>
      </c>
      <c r="H239" s="41">
        <v>6</v>
      </c>
    </row>
    <row r="240" spans="1:8" ht="15">
      <c r="A240" s="41">
        <v>7</v>
      </c>
      <c r="B240" s="74" t="s">
        <v>246</v>
      </c>
      <c r="C240" s="76">
        <v>3</v>
      </c>
      <c r="D240" s="141">
        <v>1</v>
      </c>
      <c r="E240" s="41" t="s">
        <v>15</v>
      </c>
      <c r="F240" s="41">
        <v>1</v>
      </c>
      <c r="G240" s="41">
        <v>16</v>
      </c>
      <c r="H240" s="41">
        <v>6</v>
      </c>
    </row>
    <row r="241" spans="1:8" ht="15">
      <c r="A241" s="42"/>
      <c r="B241" s="75"/>
      <c r="C241" s="77">
        <f>SUM(C234:C240)</f>
        <v>19</v>
      </c>
      <c r="D241" s="77"/>
      <c r="E241" s="42"/>
      <c r="F241" s="42"/>
      <c r="G241" s="42"/>
      <c r="H241" s="42"/>
    </row>
    <row r="242" spans="1:8" ht="15">
      <c r="A242" s="41">
        <v>1</v>
      </c>
      <c r="B242" s="143" t="s">
        <v>116</v>
      </c>
      <c r="C242" s="79">
        <v>2</v>
      </c>
      <c r="D242" s="79">
        <v>0</v>
      </c>
      <c r="E242" s="41" t="s">
        <v>10</v>
      </c>
      <c r="F242" s="41">
        <v>1</v>
      </c>
      <c r="G242" s="41">
        <v>16</v>
      </c>
      <c r="H242" s="41">
        <v>82</v>
      </c>
    </row>
    <row r="243" spans="1:8" ht="15">
      <c r="A243" s="41">
        <v>2</v>
      </c>
      <c r="B243" s="142" t="s">
        <v>115</v>
      </c>
      <c r="C243" s="79">
        <v>3</v>
      </c>
      <c r="D243" s="79">
        <v>0</v>
      </c>
      <c r="E243" s="41" t="s">
        <v>10</v>
      </c>
      <c r="F243" s="41">
        <v>1</v>
      </c>
      <c r="G243" s="41">
        <v>16</v>
      </c>
      <c r="H243" s="41">
        <v>82</v>
      </c>
    </row>
    <row r="244" spans="1:8" ht="15">
      <c r="A244" s="41">
        <v>3</v>
      </c>
      <c r="B244" s="142" t="s">
        <v>247</v>
      </c>
      <c r="C244" s="79">
        <v>3</v>
      </c>
      <c r="D244" s="79">
        <v>0</v>
      </c>
      <c r="E244" s="41" t="s">
        <v>10</v>
      </c>
      <c r="F244" s="41">
        <v>1</v>
      </c>
      <c r="G244" s="41">
        <v>16</v>
      </c>
      <c r="H244" s="41">
        <v>82</v>
      </c>
    </row>
    <row r="245" spans="1:8" ht="15">
      <c r="A245" s="41">
        <v>4</v>
      </c>
      <c r="B245" s="142" t="s">
        <v>117</v>
      </c>
      <c r="C245" s="79">
        <v>3</v>
      </c>
      <c r="D245" s="79">
        <v>1</v>
      </c>
      <c r="E245" s="41" t="s">
        <v>10</v>
      </c>
      <c r="F245" s="41">
        <v>1</v>
      </c>
      <c r="G245" s="41">
        <v>16</v>
      </c>
      <c r="H245" s="41">
        <v>82</v>
      </c>
    </row>
    <row r="246" spans="1:8" ht="15">
      <c r="A246" s="41">
        <v>5</v>
      </c>
      <c r="B246" s="142" t="s">
        <v>244</v>
      </c>
      <c r="C246" s="79">
        <v>3</v>
      </c>
      <c r="D246" s="79">
        <v>1</v>
      </c>
      <c r="E246" s="41" t="s">
        <v>10</v>
      </c>
      <c r="F246" s="41">
        <v>1</v>
      </c>
      <c r="G246" s="41">
        <v>16</v>
      </c>
      <c r="H246" s="41">
        <v>82</v>
      </c>
    </row>
    <row r="247" spans="1:8" ht="15">
      <c r="A247" s="41">
        <v>6</v>
      </c>
      <c r="B247" s="142" t="s">
        <v>107</v>
      </c>
      <c r="C247" s="79">
        <v>3</v>
      </c>
      <c r="D247" s="79">
        <v>1</v>
      </c>
      <c r="E247" s="41" t="s">
        <v>10</v>
      </c>
      <c r="F247" s="41">
        <v>1</v>
      </c>
      <c r="G247" s="41">
        <v>16</v>
      </c>
      <c r="H247" s="41">
        <v>82</v>
      </c>
    </row>
    <row r="248" spans="1:8" ht="15">
      <c r="A248" s="42"/>
      <c r="B248" s="83"/>
      <c r="C248" s="42">
        <f>SUM(C242:C247)</f>
        <v>17</v>
      </c>
      <c r="D248" s="42"/>
      <c r="E248" s="42"/>
      <c r="F248" s="42"/>
      <c r="G248" s="42"/>
      <c r="H248" s="42"/>
    </row>
    <row r="249" spans="1:8" ht="15">
      <c r="A249" s="41">
        <v>1</v>
      </c>
      <c r="B249" s="72" t="s">
        <v>115</v>
      </c>
      <c r="C249" s="78">
        <v>3</v>
      </c>
      <c r="D249" s="76">
        <v>0</v>
      </c>
      <c r="E249" s="41" t="s">
        <v>193</v>
      </c>
      <c r="F249" s="41">
        <v>1</v>
      </c>
      <c r="G249" s="41">
        <v>16</v>
      </c>
      <c r="H249" s="41">
        <v>18</v>
      </c>
    </row>
    <row r="250" spans="1:8" ht="15">
      <c r="A250" s="41">
        <v>2</v>
      </c>
      <c r="B250" s="112" t="s">
        <v>248</v>
      </c>
      <c r="C250" s="78">
        <v>3</v>
      </c>
      <c r="D250" s="76">
        <v>0</v>
      </c>
      <c r="E250" s="41" t="s">
        <v>193</v>
      </c>
      <c r="F250" s="41">
        <v>1</v>
      </c>
      <c r="G250" s="41">
        <v>16</v>
      </c>
      <c r="H250" s="41">
        <v>18</v>
      </c>
    </row>
    <row r="251" spans="1:8" ht="15">
      <c r="A251" s="41">
        <v>3</v>
      </c>
      <c r="B251" s="72" t="s">
        <v>236</v>
      </c>
      <c r="C251" s="78">
        <v>2</v>
      </c>
      <c r="D251" s="76">
        <v>0</v>
      </c>
      <c r="E251" s="41" t="s">
        <v>193</v>
      </c>
      <c r="F251" s="41">
        <v>1</v>
      </c>
      <c r="G251" s="41">
        <v>16</v>
      </c>
      <c r="H251" s="41">
        <v>18</v>
      </c>
    </row>
    <row r="252" spans="1:8" ht="15">
      <c r="A252" s="41">
        <v>4</v>
      </c>
      <c r="B252" s="72" t="s">
        <v>117</v>
      </c>
      <c r="C252" s="76">
        <v>3</v>
      </c>
      <c r="D252" s="76">
        <v>1</v>
      </c>
      <c r="E252" s="41" t="s">
        <v>193</v>
      </c>
      <c r="F252" s="41">
        <v>1</v>
      </c>
      <c r="G252" s="41">
        <v>16</v>
      </c>
      <c r="H252" s="41">
        <v>18</v>
      </c>
    </row>
    <row r="253" spans="1:8" ht="15">
      <c r="A253" s="41">
        <v>5</v>
      </c>
      <c r="B253" s="72" t="s">
        <v>244</v>
      </c>
      <c r="C253" s="76">
        <v>3</v>
      </c>
      <c r="D253" s="76">
        <v>1</v>
      </c>
      <c r="E253" s="41" t="s">
        <v>193</v>
      </c>
      <c r="F253" s="41">
        <v>1</v>
      </c>
      <c r="G253" s="41">
        <v>16</v>
      </c>
      <c r="H253" s="41">
        <v>18</v>
      </c>
    </row>
    <row r="254" spans="1:8" ht="15">
      <c r="A254" s="41">
        <v>6</v>
      </c>
      <c r="B254" s="72" t="s">
        <v>107</v>
      </c>
      <c r="C254" s="76">
        <v>3</v>
      </c>
      <c r="D254" s="76">
        <v>1</v>
      </c>
      <c r="E254" s="41" t="s">
        <v>193</v>
      </c>
      <c r="F254" s="41">
        <v>1</v>
      </c>
      <c r="G254" s="41">
        <v>16</v>
      </c>
      <c r="H254" s="41">
        <v>18</v>
      </c>
    </row>
    <row r="255" spans="1:8" ht="15">
      <c r="A255" s="42"/>
      <c r="B255" s="73"/>
      <c r="C255" s="165">
        <f>SUM(C249:C254)</f>
        <v>17</v>
      </c>
      <c r="D255" s="77"/>
      <c r="E255" s="42"/>
      <c r="F255" s="42"/>
      <c r="G255" s="42"/>
      <c r="H255" s="42"/>
    </row>
    <row r="256" spans="1:8" ht="15">
      <c r="A256" s="41">
        <v>1</v>
      </c>
      <c r="B256" s="72" t="s">
        <v>236</v>
      </c>
      <c r="C256" s="78">
        <v>2</v>
      </c>
      <c r="D256" s="76">
        <v>0</v>
      </c>
      <c r="E256" s="41" t="s">
        <v>201</v>
      </c>
      <c r="F256" s="41">
        <v>1</v>
      </c>
      <c r="G256" s="41">
        <v>16</v>
      </c>
      <c r="H256" s="41">
        <v>117</v>
      </c>
    </row>
    <row r="257" spans="1:8" ht="15">
      <c r="A257" s="41">
        <v>2</v>
      </c>
      <c r="B257" s="72" t="s">
        <v>115</v>
      </c>
      <c r="C257" s="78">
        <v>3</v>
      </c>
      <c r="D257" s="76">
        <v>0</v>
      </c>
      <c r="E257" s="41" t="s">
        <v>201</v>
      </c>
      <c r="F257" s="41">
        <v>1</v>
      </c>
      <c r="G257" s="41">
        <v>16</v>
      </c>
      <c r="H257" s="41">
        <v>117</v>
      </c>
    </row>
    <row r="258" spans="1:8" ht="15">
      <c r="A258" s="41">
        <v>3</v>
      </c>
      <c r="B258" s="72" t="s">
        <v>249</v>
      </c>
      <c r="C258" s="76">
        <v>3</v>
      </c>
      <c r="D258" s="76">
        <v>0</v>
      </c>
      <c r="E258" s="41" t="s">
        <v>201</v>
      </c>
      <c r="F258" s="41">
        <v>1</v>
      </c>
      <c r="G258" s="41">
        <v>16</v>
      </c>
      <c r="H258" s="41">
        <v>117</v>
      </c>
    </row>
    <row r="259" spans="1:8" ht="15">
      <c r="A259" s="41">
        <v>4</v>
      </c>
      <c r="B259" s="72" t="s">
        <v>250</v>
      </c>
      <c r="C259" s="76">
        <v>3</v>
      </c>
      <c r="D259" s="76">
        <v>0</v>
      </c>
      <c r="E259" s="41" t="s">
        <v>201</v>
      </c>
      <c r="F259" s="41">
        <v>1</v>
      </c>
      <c r="G259" s="41">
        <v>16</v>
      </c>
      <c r="H259" s="41">
        <v>117</v>
      </c>
    </row>
    <row r="260" spans="1:8" ht="15">
      <c r="A260" s="41">
        <v>5</v>
      </c>
      <c r="B260" s="72" t="s">
        <v>251</v>
      </c>
      <c r="C260" s="76">
        <v>3</v>
      </c>
      <c r="D260" s="76">
        <v>1</v>
      </c>
      <c r="E260" s="41" t="s">
        <v>201</v>
      </c>
      <c r="F260" s="41">
        <v>1</v>
      </c>
      <c r="G260" s="41">
        <v>16</v>
      </c>
      <c r="H260" s="41">
        <v>117</v>
      </c>
    </row>
    <row r="261" spans="1:8" ht="15">
      <c r="A261" s="41">
        <v>6</v>
      </c>
      <c r="B261" s="72" t="s">
        <v>252</v>
      </c>
      <c r="C261" s="76">
        <v>2</v>
      </c>
      <c r="D261" s="76">
        <v>2</v>
      </c>
      <c r="E261" s="41" t="s">
        <v>201</v>
      </c>
      <c r="F261" s="41">
        <v>1</v>
      </c>
      <c r="G261" s="41">
        <v>16</v>
      </c>
      <c r="H261" s="41">
        <v>117</v>
      </c>
    </row>
    <row r="262" spans="1:8" ht="15">
      <c r="A262" s="166"/>
      <c r="B262" s="166"/>
      <c r="C262" s="167">
        <f>SUM(C256:C261)</f>
        <v>16</v>
      </c>
      <c r="D262" s="166"/>
      <c r="E262" s="166"/>
      <c r="F262" s="166"/>
      <c r="G262" s="166"/>
      <c r="H262" s="166"/>
    </row>
  </sheetData>
  <sheetProtection/>
  <autoFilter ref="A1:H261">
    <sortState ref="A2:H262">
      <sortCondition sortBy="value" ref="G2:G262"/>
    </sortState>
  </autoFilter>
  <conditionalFormatting sqref="B78:B87 B90:B108 B29:B34">
    <cfRule type="containsText" priority="18" dxfId="77" operator="containsText" stopIfTrue="1" text="Học kì">
      <formula>NOT(ISERROR(SEARCH("Học kì",B29)))</formula>
    </cfRule>
  </conditionalFormatting>
  <conditionalFormatting sqref="B78:B84 B86:B87 B90 B92:B97 B99:B100 B105:B108 B29 B31:B34">
    <cfRule type="cellIs" priority="17" dxfId="78" operator="equal" stopIfTrue="1">
      <formula>0</formula>
    </cfRule>
  </conditionalFormatting>
  <conditionalFormatting sqref="B173:B176">
    <cfRule type="containsText" priority="16" dxfId="77" operator="containsText" stopIfTrue="1" text="Học kì">
      <formula>NOT(ISERROR(SEARCH("Học kì",B173)))</formula>
    </cfRule>
  </conditionalFormatting>
  <conditionalFormatting sqref="B174:B176">
    <cfRule type="cellIs" priority="15" dxfId="78" operator="equal" stopIfTrue="1">
      <formula>0</formula>
    </cfRule>
  </conditionalFormatting>
  <conditionalFormatting sqref="B177">
    <cfRule type="containsText" priority="14" dxfId="77" operator="containsText" stopIfTrue="1" text="Học kì">
      <formula>NOT(ISERROR(SEARCH("Học kì",B177)))</formula>
    </cfRule>
  </conditionalFormatting>
  <conditionalFormatting sqref="B177">
    <cfRule type="cellIs" priority="13" dxfId="78" operator="equal" stopIfTrue="1">
      <formula>0</formula>
    </cfRule>
  </conditionalFormatting>
  <conditionalFormatting sqref="B179:B180">
    <cfRule type="containsText" priority="12" dxfId="77" operator="containsText" stopIfTrue="1" text="Học kì">
      <formula>NOT(ISERROR(SEARCH("Học kì",B179)))</formula>
    </cfRule>
  </conditionalFormatting>
  <conditionalFormatting sqref="B179:B180">
    <cfRule type="cellIs" priority="11" dxfId="78" operator="equal" stopIfTrue="1">
      <formula>0</formula>
    </cfRule>
  </conditionalFormatting>
  <conditionalFormatting sqref="B181:B182">
    <cfRule type="containsText" priority="10" dxfId="77" operator="containsText" stopIfTrue="1" text="Học kì">
      <formula>NOT(ISERROR(SEARCH("Học kì",B181)))</formula>
    </cfRule>
  </conditionalFormatting>
  <conditionalFormatting sqref="B181:B182">
    <cfRule type="cellIs" priority="9" dxfId="78" operator="equal" stopIfTrue="1">
      <formula>0</formula>
    </cfRule>
  </conditionalFormatting>
  <conditionalFormatting sqref="B186">
    <cfRule type="cellIs" priority="8" dxfId="78" operator="equal" stopIfTrue="1">
      <formula>0</formula>
    </cfRule>
  </conditionalFormatting>
  <conditionalFormatting sqref="B186">
    <cfRule type="containsText" priority="7" dxfId="77" operator="containsText" stopIfTrue="1" text="Học kì">
      <formula>NOT(ISERROR(SEARCH("Học kì",B186)))</formula>
    </cfRule>
  </conditionalFormatting>
  <conditionalFormatting sqref="E184">
    <cfRule type="expression" priority="2" dxfId="79" stopIfTrue="1">
      <formula>NOT(ISERROR(SEARCH("Học kì",E184)))</formula>
    </cfRule>
  </conditionalFormatting>
  <conditionalFormatting sqref="E184">
    <cfRule type="cellIs" priority="1" dxfId="7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G28" sqref="G28"/>
    </sheetView>
  </sheetViews>
  <sheetFormatPr defaultColWidth="8.8515625" defaultRowHeight="15"/>
  <cols>
    <col min="1" max="1" width="4.421875" style="15" customWidth="1"/>
    <col min="2" max="2" width="9.140625" style="1" customWidth="1"/>
    <col min="3" max="3" width="9.140625" style="15" customWidth="1"/>
    <col min="4" max="4" width="10.8515625" style="15" customWidth="1"/>
    <col min="5" max="5" width="14.57421875" style="15" customWidth="1"/>
    <col min="6" max="6" width="9.140625" style="1" customWidth="1"/>
    <col min="7" max="8" width="9.140625" style="15" customWidth="1"/>
    <col min="9" max="9" width="9.421875" style="15" customWidth="1"/>
    <col min="10" max="10" width="9.140625" style="1" customWidth="1"/>
    <col min="11" max="13" width="9.140625" style="15" customWidth="1"/>
    <col min="14" max="16384" width="8.8515625" style="1" customWidth="1"/>
  </cols>
  <sheetData>
    <row r="1" spans="2:13" ht="28.5" customHeight="1">
      <c r="B1" s="499" t="s">
        <v>81</v>
      </c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</row>
    <row r="2" spans="1:13" ht="15.75">
      <c r="A2" s="484" t="s">
        <v>74</v>
      </c>
      <c r="B2" s="27" t="s">
        <v>0</v>
      </c>
      <c r="C2" s="28"/>
      <c r="D2" s="29"/>
      <c r="E2" s="29"/>
      <c r="F2" s="27" t="s">
        <v>1</v>
      </c>
      <c r="G2" s="28"/>
      <c r="H2" s="29"/>
      <c r="I2" s="29"/>
      <c r="J2" s="497" t="s">
        <v>2</v>
      </c>
      <c r="K2" s="500"/>
      <c r="L2" s="3"/>
      <c r="M2" s="3"/>
    </row>
    <row r="3" spans="1:13" ht="45">
      <c r="A3" s="485"/>
      <c r="B3" s="3" t="s">
        <v>3</v>
      </c>
      <c r="C3" s="3" t="s">
        <v>4</v>
      </c>
      <c r="D3" s="491" t="s">
        <v>33</v>
      </c>
      <c r="E3" s="492"/>
      <c r="F3" s="3" t="s">
        <v>3</v>
      </c>
      <c r="G3" s="3" t="s">
        <v>4</v>
      </c>
      <c r="H3" s="491" t="s">
        <v>33</v>
      </c>
      <c r="I3" s="492"/>
      <c r="J3" s="3" t="s">
        <v>3</v>
      </c>
      <c r="K3" s="30" t="s">
        <v>82</v>
      </c>
      <c r="L3" s="501" t="s">
        <v>33</v>
      </c>
      <c r="M3" s="501"/>
    </row>
    <row r="4" spans="1:13" ht="15.75">
      <c r="A4" s="22">
        <v>1</v>
      </c>
      <c r="B4" s="2" t="s">
        <v>6</v>
      </c>
      <c r="C4" s="4">
        <v>15</v>
      </c>
      <c r="D4" s="4">
        <v>1</v>
      </c>
      <c r="E4" s="4">
        <v>13</v>
      </c>
      <c r="F4" s="2" t="s">
        <v>6</v>
      </c>
      <c r="G4" s="4">
        <v>18</v>
      </c>
      <c r="H4" s="4">
        <v>1</v>
      </c>
      <c r="I4" s="4">
        <v>25</v>
      </c>
      <c r="J4" s="2" t="s">
        <v>6</v>
      </c>
      <c r="K4" s="4">
        <v>20</v>
      </c>
      <c r="L4" s="4">
        <v>1</v>
      </c>
      <c r="M4" s="4">
        <v>26</v>
      </c>
    </row>
    <row r="5" spans="1:13" ht="15.75">
      <c r="A5" s="22">
        <v>2</v>
      </c>
      <c r="B5" s="2" t="s">
        <v>9</v>
      </c>
      <c r="C5" s="4">
        <v>15</v>
      </c>
      <c r="D5" s="4">
        <v>1</v>
      </c>
      <c r="E5" s="4">
        <v>26</v>
      </c>
      <c r="F5" s="2" t="s">
        <v>9</v>
      </c>
      <c r="G5" s="4">
        <v>15</v>
      </c>
      <c r="H5" s="4">
        <v>2</v>
      </c>
      <c r="I5" s="4" t="s">
        <v>36</v>
      </c>
      <c r="J5" s="2" t="s">
        <v>9</v>
      </c>
      <c r="K5" s="4">
        <v>17</v>
      </c>
      <c r="L5" s="4">
        <v>1</v>
      </c>
      <c r="M5" s="4">
        <v>38</v>
      </c>
    </row>
    <row r="6" spans="1:13" ht="15.75">
      <c r="A6" s="22">
        <v>3</v>
      </c>
      <c r="B6" s="2" t="s">
        <v>11</v>
      </c>
      <c r="C6" s="4">
        <v>16</v>
      </c>
      <c r="D6" s="4">
        <v>1</v>
      </c>
      <c r="E6" s="4">
        <v>51</v>
      </c>
      <c r="F6" s="2" t="s">
        <v>11</v>
      </c>
      <c r="G6" s="4">
        <v>17</v>
      </c>
      <c r="H6" s="4">
        <v>2</v>
      </c>
      <c r="I6" s="4" t="s">
        <v>37</v>
      </c>
      <c r="J6" s="2" t="s">
        <v>11</v>
      </c>
      <c r="K6" s="4">
        <v>19</v>
      </c>
      <c r="L6" s="4">
        <v>1</v>
      </c>
      <c r="M6" s="4">
        <v>33</v>
      </c>
    </row>
    <row r="7" spans="1:16" ht="45">
      <c r="A7" s="22">
        <v>4</v>
      </c>
      <c r="B7" s="16" t="s">
        <v>18</v>
      </c>
      <c r="C7" s="17">
        <v>15</v>
      </c>
      <c r="D7" s="17">
        <v>1</v>
      </c>
      <c r="E7" s="17">
        <v>29</v>
      </c>
      <c r="F7" s="2" t="s">
        <v>7</v>
      </c>
      <c r="G7" s="4">
        <v>16</v>
      </c>
      <c r="H7" s="4">
        <v>1</v>
      </c>
      <c r="I7" s="4">
        <v>35</v>
      </c>
      <c r="J7" s="8" t="s">
        <v>14</v>
      </c>
      <c r="K7" s="4">
        <v>19</v>
      </c>
      <c r="L7" s="4">
        <v>3</v>
      </c>
      <c r="M7" s="4" t="s">
        <v>41</v>
      </c>
      <c r="O7" s="31"/>
      <c r="P7" s="1" t="s">
        <v>83</v>
      </c>
    </row>
    <row r="8" spans="1:13" ht="27.75" customHeight="1">
      <c r="A8" s="22">
        <v>5</v>
      </c>
      <c r="B8" s="2" t="s">
        <v>23</v>
      </c>
      <c r="C8" s="4">
        <v>14</v>
      </c>
      <c r="D8" s="4">
        <v>1</v>
      </c>
      <c r="E8" s="4">
        <v>49</v>
      </c>
      <c r="F8" s="8" t="s">
        <v>12</v>
      </c>
      <c r="G8" s="4">
        <v>16</v>
      </c>
      <c r="H8" s="4">
        <v>1</v>
      </c>
      <c r="I8" s="4">
        <v>17</v>
      </c>
      <c r="J8" s="2" t="s">
        <v>5</v>
      </c>
      <c r="K8" s="4">
        <v>19</v>
      </c>
      <c r="L8" s="4">
        <v>4</v>
      </c>
      <c r="M8" s="10" t="s">
        <v>42</v>
      </c>
    </row>
    <row r="9" spans="1:13" ht="15.75">
      <c r="A9" s="22">
        <v>6</v>
      </c>
      <c r="B9" s="2" t="s">
        <v>25</v>
      </c>
      <c r="C9" s="4">
        <v>14</v>
      </c>
      <c r="D9" s="4">
        <v>1</v>
      </c>
      <c r="F9" s="8" t="s">
        <v>15</v>
      </c>
      <c r="G9" s="11">
        <v>16</v>
      </c>
      <c r="H9" s="11"/>
      <c r="I9" s="11"/>
      <c r="J9" s="2" t="s">
        <v>10</v>
      </c>
      <c r="K9" s="4">
        <v>19</v>
      </c>
      <c r="L9" s="4">
        <v>2</v>
      </c>
      <c r="M9" s="32" t="s">
        <v>43</v>
      </c>
    </row>
    <row r="10" spans="1:13" ht="45">
      <c r="A10" s="22">
        <v>7</v>
      </c>
      <c r="B10" s="16" t="s">
        <v>31</v>
      </c>
      <c r="C10" s="17">
        <v>16</v>
      </c>
      <c r="D10" s="17">
        <v>1</v>
      </c>
      <c r="E10" s="17">
        <v>37</v>
      </c>
      <c r="F10" s="2" t="s">
        <v>5</v>
      </c>
      <c r="G10" s="4">
        <v>15</v>
      </c>
      <c r="H10" s="4">
        <v>6</v>
      </c>
      <c r="I10" s="10" t="s">
        <v>84</v>
      </c>
      <c r="J10" s="16" t="s">
        <v>17</v>
      </c>
      <c r="K10" s="17">
        <v>17</v>
      </c>
      <c r="L10" s="17">
        <v>1</v>
      </c>
      <c r="M10" s="32">
        <v>28</v>
      </c>
    </row>
    <row r="11" spans="1:13" ht="15.75">
      <c r="A11" s="22">
        <v>8</v>
      </c>
      <c r="B11" s="16" t="s">
        <v>32</v>
      </c>
      <c r="C11" s="17">
        <v>17</v>
      </c>
      <c r="D11" s="17">
        <v>1</v>
      </c>
      <c r="E11" s="18"/>
      <c r="F11" s="2" t="s">
        <v>10</v>
      </c>
      <c r="G11" s="4">
        <v>15</v>
      </c>
      <c r="H11" s="4">
        <v>3</v>
      </c>
      <c r="I11" s="10" t="s">
        <v>38</v>
      </c>
      <c r="J11" s="16" t="s">
        <v>16</v>
      </c>
      <c r="K11" s="17">
        <v>16</v>
      </c>
      <c r="L11" s="17">
        <v>2</v>
      </c>
      <c r="M11" s="32" t="s">
        <v>44</v>
      </c>
    </row>
    <row r="12" spans="1:13" ht="15.75">
      <c r="A12" s="22">
        <v>9</v>
      </c>
      <c r="B12" s="16" t="s">
        <v>29</v>
      </c>
      <c r="C12" s="17">
        <v>15</v>
      </c>
      <c r="D12" s="17">
        <v>1</v>
      </c>
      <c r="E12" s="17">
        <v>55</v>
      </c>
      <c r="F12" s="16" t="s">
        <v>28</v>
      </c>
      <c r="G12" s="17">
        <v>16</v>
      </c>
      <c r="H12" s="17">
        <v>1</v>
      </c>
      <c r="I12" s="17">
        <v>58</v>
      </c>
      <c r="J12" s="16" t="s">
        <v>13</v>
      </c>
      <c r="K12" s="17">
        <v>18</v>
      </c>
      <c r="L12" s="17">
        <v>1</v>
      </c>
      <c r="M12" s="32">
        <v>33</v>
      </c>
    </row>
    <row r="13" spans="1:13" ht="15.75">
      <c r="A13" s="22">
        <v>10</v>
      </c>
      <c r="B13" s="16" t="s">
        <v>30</v>
      </c>
      <c r="C13" s="17">
        <v>15</v>
      </c>
      <c r="D13" s="17">
        <v>1</v>
      </c>
      <c r="E13" s="17"/>
      <c r="F13" s="16" t="s">
        <v>8</v>
      </c>
      <c r="G13" s="17">
        <v>17</v>
      </c>
      <c r="H13" s="17">
        <v>1</v>
      </c>
      <c r="I13" s="17">
        <v>19</v>
      </c>
      <c r="J13" s="16" t="s">
        <v>18</v>
      </c>
      <c r="K13" s="17">
        <v>17</v>
      </c>
      <c r="L13" s="17">
        <v>1</v>
      </c>
      <c r="M13" s="32">
        <v>15</v>
      </c>
    </row>
    <row r="14" spans="1:13" ht="30">
      <c r="A14" s="22">
        <v>11</v>
      </c>
      <c r="B14" s="2" t="s">
        <v>5</v>
      </c>
      <c r="C14" s="4">
        <v>17</v>
      </c>
      <c r="D14" s="4">
        <v>5</v>
      </c>
      <c r="E14" s="10" t="s">
        <v>34</v>
      </c>
      <c r="F14" s="16" t="s">
        <v>16</v>
      </c>
      <c r="G14" s="17">
        <v>19</v>
      </c>
      <c r="H14" s="17">
        <v>4</v>
      </c>
      <c r="I14" s="19" t="s">
        <v>39</v>
      </c>
      <c r="J14" s="16" t="s">
        <v>20</v>
      </c>
      <c r="K14" s="17">
        <v>15</v>
      </c>
      <c r="L14" s="17">
        <v>1</v>
      </c>
      <c r="M14" s="32">
        <v>26</v>
      </c>
    </row>
    <row r="15" spans="1:13" ht="15.75">
      <c r="A15" s="22">
        <v>12</v>
      </c>
      <c r="B15" s="2" t="s">
        <v>15</v>
      </c>
      <c r="C15" s="4">
        <v>14</v>
      </c>
      <c r="D15" s="4">
        <v>1</v>
      </c>
      <c r="E15" s="4">
        <v>28</v>
      </c>
      <c r="F15" s="16" t="s">
        <v>13</v>
      </c>
      <c r="G15" s="17">
        <v>17</v>
      </c>
      <c r="H15" s="17">
        <v>1</v>
      </c>
      <c r="I15" s="17">
        <v>59</v>
      </c>
      <c r="J15" s="16" t="s">
        <v>21</v>
      </c>
      <c r="K15" s="17">
        <v>18</v>
      </c>
      <c r="L15" s="17">
        <v>1</v>
      </c>
      <c r="M15" s="32">
        <v>20</v>
      </c>
    </row>
    <row r="16" spans="1:13" ht="15.75">
      <c r="A16" s="22">
        <v>13</v>
      </c>
      <c r="B16" s="2" t="s">
        <v>12</v>
      </c>
      <c r="C16" s="4">
        <v>16</v>
      </c>
      <c r="D16" s="4">
        <v>1</v>
      </c>
      <c r="E16" s="4">
        <v>8</v>
      </c>
      <c r="F16" s="16" t="s">
        <v>18</v>
      </c>
      <c r="G16" s="17">
        <v>15</v>
      </c>
      <c r="H16" s="17">
        <v>1</v>
      </c>
      <c r="I16" s="17">
        <v>0</v>
      </c>
      <c r="J16" s="2" t="s">
        <v>22</v>
      </c>
      <c r="K16" s="4">
        <v>21</v>
      </c>
      <c r="L16" s="4">
        <v>2</v>
      </c>
      <c r="M16" s="32" t="s">
        <v>45</v>
      </c>
    </row>
    <row r="17" spans="1:13" ht="15.75">
      <c r="A17" s="22">
        <v>14</v>
      </c>
      <c r="B17" s="2" t="s">
        <v>10</v>
      </c>
      <c r="C17" s="4">
        <v>16</v>
      </c>
      <c r="D17" s="4">
        <v>2</v>
      </c>
      <c r="E17" s="4" t="s">
        <v>35</v>
      </c>
      <c r="F17" s="16" t="s">
        <v>20</v>
      </c>
      <c r="G17" s="17">
        <v>17</v>
      </c>
      <c r="H17" s="17">
        <v>1</v>
      </c>
      <c r="I17" s="17">
        <v>44</v>
      </c>
      <c r="J17" s="16" t="s">
        <v>26</v>
      </c>
      <c r="K17" s="17">
        <v>18</v>
      </c>
      <c r="L17" s="17">
        <v>2</v>
      </c>
      <c r="M17" s="32" t="s">
        <v>46</v>
      </c>
    </row>
    <row r="18" spans="1:13" ht="15.75">
      <c r="A18" s="22">
        <v>15</v>
      </c>
      <c r="B18" s="2" t="s">
        <v>7</v>
      </c>
      <c r="C18" s="4">
        <v>14</v>
      </c>
      <c r="D18" s="4">
        <v>1</v>
      </c>
      <c r="E18" s="4">
        <v>39</v>
      </c>
      <c r="F18" s="16" t="s">
        <v>21</v>
      </c>
      <c r="G18" s="17">
        <v>16</v>
      </c>
      <c r="H18" s="17">
        <v>1</v>
      </c>
      <c r="I18" s="17">
        <v>35</v>
      </c>
      <c r="J18" s="2"/>
      <c r="K18" s="12">
        <f>SUM(K4:K17)</f>
        <v>253</v>
      </c>
      <c r="L18" s="12">
        <f>SUM(L4:L17)</f>
        <v>23</v>
      </c>
      <c r="M18" s="32"/>
    </row>
    <row r="19" spans="1:13" ht="15.75">
      <c r="A19" s="22">
        <v>16</v>
      </c>
      <c r="B19" s="2"/>
      <c r="C19" s="12">
        <f>SUM(C4:C18)</f>
        <v>229</v>
      </c>
      <c r="D19" s="12">
        <f>SUM(D4:D18)</f>
        <v>20</v>
      </c>
      <c r="E19" s="4"/>
      <c r="F19" s="2" t="s">
        <v>22</v>
      </c>
      <c r="G19" s="4">
        <v>16</v>
      </c>
      <c r="H19" s="4">
        <v>2</v>
      </c>
      <c r="I19" s="4" t="s">
        <v>40</v>
      </c>
      <c r="J19" s="2"/>
      <c r="K19" s="4"/>
      <c r="L19" s="4"/>
      <c r="M19" s="32"/>
    </row>
    <row r="20" spans="1:13" ht="15.75">
      <c r="A20" s="22">
        <v>17</v>
      </c>
      <c r="B20" s="2"/>
      <c r="C20" s="4"/>
      <c r="D20" s="4"/>
      <c r="E20" s="4"/>
      <c r="F20" s="16" t="s">
        <v>24</v>
      </c>
      <c r="G20" s="17">
        <v>16</v>
      </c>
      <c r="H20" s="17">
        <v>1</v>
      </c>
      <c r="I20" s="17">
        <v>36</v>
      </c>
      <c r="J20" s="2"/>
      <c r="K20" s="4"/>
      <c r="L20" s="4"/>
      <c r="M20" s="32"/>
    </row>
    <row r="21" spans="1:13" ht="15.75">
      <c r="A21" s="22">
        <v>18</v>
      </c>
      <c r="B21" s="2"/>
      <c r="C21" s="4"/>
      <c r="D21" s="4"/>
      <c r="E21" s="4"/>
      <c r="F21" s="16" t="s">
        <v>19</v>
      </c>
      <c r="G21" s="17">
        <v>17</v>
      </c>
      <c r="H21" s="17">
        <v>1</v>
      </c>
      <c r="I21" s="17">
        <v>21</v>
      </c>
      <c r="J21" s="2"/>
      <c r="K21" s="4"/>
      <c r="L21" s="4"/>
      <c r="M21" s="32"/>
    </row>
    <row r="22" spans="7:10" ht="15.75">
      <c r="G22" s="12">
        <f>SUM(G4:G21)</f>
        <v>294</v>
      </c>
      <c r="H22" s="13">
        <f>SUM(H4:H21)</f>
        <v>30</v>
      </c>
      <c r="J22" s="15"/>
    </row>
    <row r="23" spans="9:11" ht="15.75">
      <c r="I23" s="33"/>
      <c r="J23" s="33"/>
      <c r="K23" s="33"/>
    </row>
    <row r="24" spans="2:10" ht="15.75">
      <c r="B24" s="20"/>
      <c r="C24" s="22" t="s">
        <v>69</v>
      </c>
      <c r="D24" s="488" t="s">
        <v>70</v>
      </c>
      <c r="E24" s="488"/>
      <c r="F24" s="22" t="s">
        <v>71</v>
      </c>
      <c r="J24" s="15"/>
    </row>
    <row r="25" spans="2:10" ht="15.75">
      <c r="B25" s="493" t="s">
        <v>47</v>
      </c>
      <c r="C25" s="22">
        <v>35</v>
      </c>
      <c r="D25" s="488" t="s">
        <v>72</v>
      </c>
      <c r="E25" s="488"/>
      <c r="F25" s="488" t="s">
        <v>67</v>
      </c>
      <c r="J25" s="15"/>
    </row>
    <row r="26" spans="2:10" ht="15.75">
      <c r="B26" s="494"/>
      <c r="C26" s="11">
        <f>35/2.5</f>
        <v>14</v>
      </c>
      <c r="D26" s="488"/>
      <c r="E26" s="488"/>
      <c r="F26" s="488"/>
      <c r="J26" s="15"/>
    </row>
    <row r="27" spans="2:10" ht="15.75">
      <c r="B27" s="493" t="s">
        <v>66</v>
      </c>
      <c r="C27" s="22">
        <f>96-35</f>
        <v>61</v>
      </c>
      <c r="D27" s="488" t="s">
        <v>73</v>
      </c>
      <c r="E27" s="488"/>
      <c r="F27" s="489" t="s">
        <v>68</v>
      </c>
      <c r="J27" s="15"/>
    </row>
    <row r="28" spans="2:10" ht="15.75">
      <c r="B28" s="494"/>
      <c r="C28" s="11">
        <v>25</v>
      </c>
      <c r="D28" s="488"/>
      <c r="E28" s="488"/>
      <c r="F28" s="489"/>
      <c r="J28" s="15" t="s">
        <v>49</v>
      </c>
    </row>
    <row r="29" ht="15.75">
      <c r="J29" s="15"/>
    </row>
    <row r="31" spans="2:10" ht="21.75" customHeight="1">
      <c r="B31" s="20"/>
      <c r="C31" s="504" t="s">
        <v>47</v>
      </c>
      <c r="D31" s="504"/>
      <c r="E31" s="495" t="s">
        <v>75</v>
      </c>
      <c r="F31" s="496"/>
      <c r="G31" s="496"/>
      <c r="H31" s="496"/>
      <c r="I31" s="496"/>
      <c r="J31" s="496"/>
    </row>
    <row r="32" spans="2:11" ht="35.25" customHeight="1">
      <c r="B32" s="20" t="s">
        <v>0</v>
      </c>
      <c r="C32" s="22">
        <f>+D7+D10+D11+D12+D13</f>
        <v>5</v>
      </c>
      <c r="D32" s="22">
        <f>+C7+C10+C11+C12+C13</f>
        <v>78</v>
      </c>
      <c r="E32" s="1"/>
      <c r="F32" s="502" t="s">
        <v>76</v>
      </c>
      <c r="G32" s="503"/>
      <c r="H32" s="503"/>
      <c r="I32" s="503"/>
      <c r="J32" s="503"/>
      <c r="K32" s="14"/>
    </row>
    <row r="33" spans="2:10" ht="36" customHeight="1">
      <c r="B33" s="20" t="s">
        <v>1</v>
      </c>
      <c r="C33" s="22">
        <f>+H12+H13+H14+H15+H16+H17+H18+H20+H21</f>
        <v>12</v>
      </c>
      <c r="D33" s="22">
        <f>+G12+G13+G14+G15+G16+G17+G18+G20+G21</f>
        <v>150</v>
      </c>
      <c r="E33" s="1"/>
      <c r="F33" s="502" t="s">
        <v>77</v>
      </c>
      <c r="G33" s="503"/>
      <c r="H33" s="503"/>
      <c r="I33" s="503"/>
      <c r="J33" s="503"/>
    </row>
    <row r="34" spans="2:10" ht="36" customHeight="1">
      <c r="B34" s="20" t="s">
        <v>2</v>
      </c>
      <c r="C34" s="22">
        <f>+L10+L11+L12+L13+L14+L15+L17</f>
        <v>9</v>
      </c>
      <c r="D34" s="22">
        <f>+K10+K11+K12+K13+K14+K15+K17</f>
        <v>119</v>
      </c>
      <c r="E34" s="1"/>
      <c r="F34" s="502" t="s">
        <v>78</v>
      </c>
      <c r="G34" s="503"/>
      <c r="H34" s="503"/>
      <c r="I34" s="503"/>
      <c r="J34" s="503"/>
    </row>
    <row r="35" spans="2:5" ht="15.75">
      <c r="B35" s="24"/>
      <c r="C35" s="22"/>
      <c r="D35" s="22"/>
      <c r="E35" s="26"/>
    </row>
    <row r="36" spans="3:4" ht="15.75">
      <c r="C36" s="504" t="s">
        <v>66</v>
      </c>
      <c r="D36" s="504"/>
    </row>
    <row r="37" spans="2:14" ht="63" customHeight="1">
      <c r="B37" s="20" t="s">
        <v>0</v>
      </c>
      <c r="C37" s="20">
        <f>+D19-C32</f>
        <v>15</v>
      </c>
      <c r="D37" s="22">
        <f>+C19-D32</f>
        <v>151</v>
      </c>
      <c r="F37" s="502" t="s">
        <v>85</v>
      </c>
      <c r="G37" s="502"/>
      <c r="H37" s="502"/>
      <c r="I37" s="502"/>
      <c r="J37" s="502"/>
      <c r="K37" s="502"/>
      <c r="L37" s="502"/>
      <c r="M37" s="14"/>
      <c r="N37" s="14"/>
    </row>
    <row r="38" spans="2:14" ht="41.25" customHeight="1">
      <c r="B38" s="20" t="s">
        <v>1</v>
      </c>
      <c r="C38" s="20">
        <f>+H22-C33</f>
        <v>18</v>
      </c>
      <c r="D38" s="22">
        <f>+G22-D33</f>
        <v>144</v>
      </c>
      <c r="F38" s="502" t="s">
        <v>86</v>
      </c>
      <c r="G38" s="503"/>
      <c r="H38" s="503"/>
      <c r="I38" s="503"/>
      <c r="J38" s="503"/>
      <c r="K38" s="503"/>
      <c r="L38" s="503"/>
      <c r="M38" s="503"/>
      <c r="N38" s="503"/>
    </row>
    <row r="39" spans="2:14" ht="41.25" customHeight="1">
      <c r="B39" s="20" t="s">
        <v>2</v>
      </c>
      <c r="C39" s="20">
        <f>+L18-C34</f>
        <v>14</v>
      </c>
      <c r="D39" s="22">
        <f>+K18-D34</f>
        <v>134</v>
      </c>
      <c r="F39" s="502" t="s">
        <v>87</v>
      </c>
      <c r="G39" s="503"/>
      <c r="H39" s="503"/>
      <c r="I39" s="503"/>
      <c r="J39" s="503"/>
      <c r="K39" s="503"/>
      <c r="L39" s="503"/>
      <c r="M39" s="14"/>
      <c r="N39" s="14"/>
    </row>
    <row r="41" spans="2:7" ht="15.75">
      <c r="B41" s="20" t="s">
        <v>50</v>
      </c>
      <c r="C41" s="22"/>
      <c r="D41" s="20" t="s">
        <v>55</v>
      </c>
      <c r="E41" s="22" t="s">
        <v>88</v>
      </c>
      <c r="F41" s="20"/>
      <c r="G41" s="22"/>
    </row>
    <row r="42" spans="2:7" ht="15.75">
      <c r="B42" s="20" t="s">
        <v>51</v>
      </c>
      <c r="C42" s="22">
        <v>12</v>
      </c>
      <c r="D42" s="20" t="s">
        <v>56</v>
      </c>
      <c r="E42" s="22">
        <v>2</v>
      </c>
      <c r="F42" s="20"/>
      <c r="G42" s="22"/>
    </row>
    <row r="43" spans="2:7" ht="15.75">
      <c r="B43" s="20" t="s">
        <v>52</v>
      </c>
      <c r="C43" s="22">
        <v>18</v>
      </c>
      <c r="D43" s="20" t="s">
        <v>57</v>
      </c>
      <c r="E43" s="22">
        <v>6</v>
      </c>
      <c r="F43" s="20"/>
      <c r="G43" s="22"/>
    </row>
    <row r="44" spans="2:7" ht="15.75">
      <c r="B44" s="20" t="s">
        <v>53</v>
      </c>
      <c r="C44" s="22">
        <v>6</v>
      </c>
      <c r="D44" s="20" t="s">
        <v>58</v>
      </c>
      <c r="E44" s="22">
        <v>4</v>
      </c>
      <c r="F44" s="20"/>
      <c r="G44" s="22"/>
    </row>
    <row r="45" spans="2:7" ht="15.75">
      <c r="B45" s="20" t="s">
        <v>54</v>
      </c>
      <c r="C45" s="22">
        <v>3</v>
      </c>
      <c r="D45" s="20" t="s">
        <v>9</v>
      </c>
      <c r="E45" s="34" t="s">
        <v>59</v>
      </c>
      <c r="F45" s="20"/>
      <c r="G45" s="22"/>
    </row>
    <row r="46" spans="2:7" ht="31.5">
      <c r="B46" s="23" t="s">
        <v>89</v>
      </c>
      <c r="C46" s="11">
        <f>SUM(C42:C45)</f>
        <v>39</v>
      </c>
      <c r="D46" s="20" t="s">
        <v>24</v>
      </c>
      <c r="E46" s="34" t="s">
        <v>60</v>
      </c>
      <c r="F46" s="20"/>
      <c r="G46" s="22"/>
    </row>
    <row r="47" spans="2:7" ht="15.75">
      <c r="B47" s="20"/>
      <c r="C47" s="22"/>
      <c r="D47" s="20" t="s">
        <v>61</v>
      </c>
      <c r="E47" s="34" t="s">
        <v>62</v>
      </c>
      <c r="F47" s="20"/>
      <c r="G47" s="22"/>
    </row>
    <row r="48" spans="2:7" ht="15.75">
      <c r="B48" s="22"/>
      <c r="C48" s="22"/>
      <c r="D48" s="20" t="s">
        <v>63</v>
      </c>
      <c r="E48" s="34" t="s">
        <v>64</v>
      </c>
      <c r="F48" s="20"/>
      <c r="G48" s="22"/>
    </row>
    <row r="49" spans="2:7" ht="15.75">
      <c r="B49" s="22"/>
      <c r="C49" s="22"/>
      <c r="D49" s="20" t="s">
        <v>18</v>
      </c>
      <c r="E49" s="34" t="s">
        <v>65</v>
      </c>
      <c r="F49" s="20"/>
      <c r="G49" s="22"/>
    </row>
    <row r="50" spans="2:4" ht="15.75">
      <c r="B50" s="15"/>
      <c r="D50" s="1"/>
    </row>
  </sheetData>
  <sheetProtection/>
  <mergeCells count="22">
    <mergeCell ref="F37:L37"/>
    <mergeCell ref="F38:N38"/>
    <mergeCell ref="F39:L39"/>
    <mergeCell ref="C31:D31"/>
    <mergeCell ref="E31:J31"/>
    <mergeCell ref="F32:J32"/>
    <mergeCell ref="F33:J33"/>
    <mergeCell ref="F34:J34"/>
    <mergeCell ref="C36:D36"/>
    <mergeCell ref="D24:E24"/>
    <mergeCell ref="B25:B26"/>
    <mergeCell ref="D25:E26"/>
    <mergeCell ref="F25:F26"/>
    <mergeCell ref="B27:B28"/>
    <mergeCell ref="D27:E28"/>
    <mergeCell ref="F27:F28"/>
    <mergeCell ref="B1:M1"/>
    <mergeCell ref="A2:A3"/>
    <mergeCell ref="J2:K2"/>
    <mergeCell ref="D3:E3"/>
    <mergeCell ref="H3:I3"/>
    <mergeCell ref="L3:M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32"/>
  <sheetViews>
    <sheetView zoomScalePageLayoutView="0" workbookViewId="0" topLeftCell="A1">
      <selection activeCell="B2" sqref="B2:I56"/>
    </sheetView>
  </sheetViews>
  <sheetFormatPr defaultColWidth="9.140625" defaultRowHeight="15"/>
  <cols>
    <col min="1" max="1" width="5.00390625" style="0" bestFit="1" customWidth="1"/>
    <col min="2" max="2" width="41.00390625" style="0" customWidth="1"/>
    <col min="3" max="3" width="6.8515625" style="0" bestFit="1" customWidth="1"/>
    <col min="4" max="4" width="7.7109375" style="197" bestFit="1" customWidth="1"/>
    <col min="5" max="5" width="6.140625" style="0" hidden="1" customWidth="1"/>
    <col min="6" max="6" width="11.421875" style="198" bestFit="1" customWidth="1"/>
    <col min="7" max="7" width="7.28125" style="199" bestFit="1" customWidth="1"/>
    <col min="8" max="8" width="6.00390625" style="199" bestFit="1" customWidth="1"/>
    <col min="9" max="9" width="6.421875" style="0" bestFit="1" customWidth="1"/>
    <col min="10" max="10" width="45.00390625" style="187" bestFit="1" customWidth="1"/>
  </cols>
  <sheetData>
    <row r="1" spans="1:10" ht="28.5">
      <c r="A1" s="39"/>
      <c r="B1" s="39" t="s">
        <v>274</v>
      </c>
      <c r="C1" s="39" t="s">
        <v>4</v>
      </c>
      <c r="D1" s="39" t="s">
        <v>275</v>
      </c>
      <c r="E1" s="39"/>
      <c r="F1" s="39" t="s">
        <v>269</v>
      </c>
      <c r="G1" s="39" t="s">
        <v>276</v>
      </c>
      <c r="H1" s="39" t="s">
        <v>277</v>
      </c>
      <c r="I1" s="40" t="s">
        <v>101</v>
      </c>
      <c r="J1" s="196"/>
    </row>
    <row r="2" spans="1:10" ht="15">
      <c r="A2" s="202"/>
      <c r="J2" s="196"/>
    </row>
    <row r="3" spans="1:10" ht="15">
      <c r="A3" s="202"/>
      <c r="J3" s="196"/>
    </row>
    <row r="4" spans="1:10" ht="15">
      <c r="A4" s="202"/>
      <c r="J4" s="196"/>
    </row>
    <row r="5" spans="1:10" ht="15">
      <c r="A5" s="202"/>
      <c r="J5" s="196"/>
    </row>
    <row r="6" spans="1:10" ht="15">
      <c r="A6" s="202"/>
      <c r="J6" s="196"/>
    </row>
    <row r="7" spans="1:10" ht="15">
      <c r="A7" s="202"/>
      <c r="J7" s="196"/>
    </row>
    <row r="8" spans="1:17" ht="15">
      <c r="A8" s="81"/>
      <c r="J8" s="281"/>
      <c r="K8" s="285"/>
      <c r="L8" s="285"/>
      <c r="M8" s="285"/>
      <c r="N8" s="285"/>
      <c r="O8" s="285"/>
      <c r="P8" s="285"/>
      <c r="Q8" s="285"/>
    </row>
    <row r="9" spans="1:17" ht="15">
      <c r="A9" s="278"/>
      <c r="J9" s="282"/>
      <c r="K9" s="286"/>
      <c r="L9" s="286"/>
      <c r="M9" s="286"/>
      <c r="N9" s="286"/>
      <c r="O9" s="286"/>
      <c r="P9" s="286"/>
      <c r="Q9" s="286"/>
    </row>
    <row r="10" spans="1:17" ht="15">
      <c r="A10" s="279"/>
      <c r="J10" s="283"/>
      <c r="K10" s="234"/>
      <c r="L10" s="234"/>
      <c r="M10" s="234"/>
      <c r="N10" s="234"/>
      <c r="O10" s="234"/>
      <c r="P10" s="234"/>
      <c r="Q10" s="234"/>
    </row>
    <row r="11" spans="1:17" ht="15">
      <c r="A11" s="279"/>
      <c r="J11" s="282"/>
      <c r="K11" s="286"/>
      <c r="L11" s="286"/>
      <c r="M11" s="286"/>
      <c r="N11" s="286"/>
      <c r="O11" s="286"/>
      <c r="P11" s="286"/>
      <c r="Q11" s="286"/>
    </row>
    <row r="12" spans="1:17" ht="15">
      <c r="A12" s="279"/>
      <c r="J12" s="282"/>
      <c r="K12" s="286"/>
      <c r="L12" s="286"/>
      <c r="M12" s="286"/>
      <c r="N12" s="286"/>
      <c r="O12" s="286"/>
      <c r="P12" s="286"/>
      <c r="Q12" s="286"/>
    </row>
    <row r="13" spans="1:17" ht="15">
      <c r="A13" s="279"/>
      <c r="J13" s="282"/>
      <c r="K13" s="286"/>
      <c r="L13" s="286"/>
      <c r="M13" s="286"/>
      <c r="N13" s="286"/>
      <c r="O13" s="286"/>
      <c r="P13" s="286"/>
      <c r="Q13" s="286"/>
    </row>
    <row r="14" spans="1:17" ht="15">
      <c r="A14" s="279"/>
      <c r="J14" s="282"/>
      <c r="K14" s="286"/>
      <c r="L14" s="286"/>
      <c r="M14" s="286"/>
      <c r="N14" s="286"/>
      <c r="O14" s="286"/>
      <c r="P14" s="286"/>
      <c r="Q14" s="286"/>
    </row>
    <row r="15" spans="1:17" ht="15">
      <c r="A15" s="280"/>
      <c r="J15" s="282"/>
      <c r="K15" s="286"/>
      <c r="L15" s="286"/>
      <c r="M15" s="286"/>
      <c r="N15" s="286"/>
      <c r="O15" s="286"/>
      <c r="P15" s="286"/>
      <c r="Q15" s="286"/>
    </row>
    <row r="16" spans="1:17" ht="15">
      <c r="A16" s="81"/>
      <c r="J16" s="281"/>
      <c r="K16" s="285"/>
      <c r="L16" s="285"/>
      <c r="M16" s="285"/>
      <c r="N16" s="285"/>
      <c r="O16" s="285"/>
      <c r="P16" s="285"/>
      <c r="Q16" s="285"/>
    </row>
    <row r="17" spans="1:17" ht="15">
      <c r="A17" s="81"/>
      <c r="J17" s="281"/>
      <c r="K17" s="285"/>
      <c r="L17" s="285"/>
      <c r="M17" s="285"/>
      <c r="N17" s="285"/>
      <c r="O17" s="285"/>
      <c r="P17" s="285"/>
      <c r="Q17" s="285"/>
    </row>
    <row r="18" spans="1:17" s="176" customFormat="1" ht="15">
      <c r="A18" s="180"/>
      <c r="J18" s="284"/>
      <c r="K18" s="287"/>
      <c r="L18" s="287"/>
      <c r="M18" s="287"/>
      <c r="N18" s="287"/>
      <c r="O18" s="287"/>
      <c r="P18" s="287"/>
      <c r="Q18" s="287"/>
    </row>
    <row r="19" spans="1:17" ht="15">
      <c r="A19" s="81"/>
      <c r="J19" s="281"/>
      <c r="K19" s="285"/>
      <c r="L19" s="285"/>
      <c r="M19" s="285"/>
      <c r="N19" s="285"/>
      <c r="O19" s="285"/>
      <c r="P19" s="285"/>
      <c r="Q19" s="285"/>
    </row>
    <row r="20" spans="1:10" ht="15">
      <c r="A20" s="81"/>
      <c r="J20" s="196"/>
    </row>
    <row r="21" spans="1:10" s="176" customFormat="1" ht="15">
      <c r="A21" s="180"/>
      <c r="J21" s="195"/>
    </row>
    <row r="22" spans="1:10" ht="15">
      <c r="A22" s="81"/>
      <c r="J22" s="196"/>
    </row>
    <row r="23" spans="1:10" ht="15">
      <c r="A23" s="81"/>
      <c r="J23" s="196"/>
    </row>
    <row r="24" spans="1:10" ht="15">
      <c r="A24" s="81"/>
      <c r="J24" s="196"/>
    </row>
    <row r="25" spans="1:10" ht="15">
      <c r="A25" s="81"/>
      <c r="J25" s="196"/>
    </row>
    <row r="26" spans="1:10" ht="15">
      <c r="A26" s="81"/>
      <c r="J26" s="196"/>
    </row>
    <row r="27" spans="1:10" ht="15">
      <c r="A27" s="81"/>
      <c r="J27" s="196"/>
    </row>
    <row r="28" spans="1:10" ht="15">
      <c r="A28" s="81"/>
      <c r="J28" s="196"/>
    </row>
    <row r="29" spans="1:10" ht="15">
      <c r="A29" s="81"/>
      <c r="J29" s="196"/>
    </row>
    <row r="30" spans="1:10" ht="15">
      <c r="A30" s="81"/>
      <c r="J30" s="196"/>
    </row>
    <row r="31" spans="1:17" ht="15">
      <c r="A31" s="102"/>
      <c r="J31" s="102" t="s">
        <v>273</v>
      </c>
      <c r="K31" s="102">
        <v>2</v>
      </c>
      <c r="L31" s="102" t="s">
        <v>273</v>
      </c>
      <c r="M31" s="102" t="s">
        <v>273</v>
      </c>
      <c r="N31" s="102" t="s">
        <v>273</v>
      </c>
      <c r="O31" s="102" t="s">
        <v>273</v>
      </c>
      <c r="P31" s="102">
        <v>2</v>
      </c>
      <c r="Q31" s="102" t="s">
        <v>5</v>
      </c>
    </row>
    <row r="32" spans="1:17" ht="15">
      <c r="A32" s="115"/>
      <c r="J32" s="102" t="s">
        <v>273</v>
      </c>
      <c r="K32" s="102">
        <v>2</v>
      </c>
      <c r="L32" s="102" t="s">
        <v>273</v>
      </c>
      <c r="M32" s="102" t="s">
        <v>273</v>
      </c>
      <c r="N32" s="102" t="s">
        <v>273</v>
      </c>
      <c r="O32" s="102" t="s">
        <v>273</v>
      </c>
      <c r="P32" s="102"/>
      <c r="Q32" s="102" t="s">
        <v>5</v>
      </c>
    </row>
    <row r="33" spans="1:17" ht="15">
      <c r="A33" s="102"/>
      <c r="J33" s="102" t="s">
        <v>273</v>
      </c>
      <c r="K33" s="102">
        <v>3</v>
      </c>
      <c r="L33" s="102" t="s">
        <v>273</v>
      </c>
      <c r="M33" s="102" t="s">
        <v>273</v>
      </c>
      <c r="N33" s="102" t="s">
        <v>273</v>
      </c>
      <c r="O33" s="102" t="s">
        <v>273</v>
      </c>
      <c r="P33" s="102"/>
      <c r="Q33" s="102" t="s">
        <v>5</v>
      </c>
    </row>
    <row r="34" spans="1:17" ht="15">
      <c r="A34" s="115"/>
      <c r="J34" s="102" t="s">
        <v>273</v>
      </c>
      <c r="K34" s="102">
        <v>3</v>
      </c>
      <c r="L34" s="102" t="s">
        <v>273</v>
      </c>
      <c r="M34" s="102" t="s">
        <v>273</v>
      </c>
      <c r="N34" s="102" t="s">
        <v>273</v>
      </c>
      <c r="O34" s="102" t="s">
        <v>273</v>
      </c>
      <c r="P34" s="102"/>
      <c r="Q34" s="102" t="s">
        <v>5</v>
      </c>
    </row>
    <row r="35" spans="1:17" ht="15">
      <c r="A35" s="115"/>
      <c r="J35" s="102" t="s">
        <v>273</v>
      </c>
      <c r="K35" s="102">
        <v>3</v>
      </c>
      <c r="L35" s="102" t="s">
        <v>273</v>
      </c>
      <c r="M35" s="102" t="s">
        <v>273</v>
      </c>
      <c r="N35" s="102" t="s">
        <v>273</v>
      </c>
      <c r="O35" s="102" t="s">
        <v>273</v>
      </c>
      <c r="P35" s="102">
        <v>3</v>
      </c>
      <c r="Q35" s="102" t="s">
        <v>5</v>
      </c>
    </row>
    <row r="36" spans="1:17" ht="15">
      <c r="A36" s="115"/>
      <c r="J36" s="102" t="s">
        <v>273</v>
      </c>
      <c r="K36" s="102">
        <v>2</v>
      </c>
      <c r="L36" s="102" t="s">
        <v>273</v>
      </c>
      <c r="M36" s="102" t="s">
        <v>273</v>
      </c>
      <c r="N36" s="102" t="s">
        <v>273</v>
      </c>
      <c r="O36" s="102" t="s">
        <v>273</v>
      </c>
      <c r="P36" s="102"/>
      <c r="Q36" s="102" t="s">
        <v>5</v>
      </c>
    </row>
    <row r="37" spans="1:17" ht="15">
      <c r="A37" s="288"/>
      <c r="J37" s="288"/>
      <c r="K37" s="290"/>
      <c r="L37" s="288"/>
      <c r="M37" s="288"/>
      <c r="N37" s="288"/>
      <c r="O37" s="288"/>
      <c r="P37" s="288"/>
      <c r="Q37" s="288"/>
    </row>
    <row r="38" spans="1:17" ht="15">
      <c r="A38" s="105"/>
      <c r="J38" s="102" t="s">
        <v>273</v>
      </c>
      <c r="K38" s="102">
        <v>3</v>
      </c>
      <c r="L38" s="102" t="s">
        <v>273</v>
      </c>
      <c r="M38" s="102" t="s">
        <v>273</v>
      </c>
      <c r="N38" s="102" t="s">
        <v>273</v>
      </c>
      <c r="O38" s="102" t="s">
        <v>273</v>
      </c>
      <c r="P38" s="102"/>
      <c r="Q38" s="102" t="s">
        <v>5</v>
      </c>
    </row>
    <row r="39" spans="1:17" ht="15">
      <c r="A39" s="118"/>
      <c r="J39" s="102" t="s">
        <v>273</v>
      </c>
      <c r="K39" s="102">
        <v>3</v>
      </c>
      <c r="L39" s="102" t="s">
        <v>273</v>
      </c>
      <c r="M39" s="102" t="s">
        <v>273</v>
      </c>
      <c r="N39" s="102" t="s">
        <v>273</v>
      </c>
      <c r="O39" s="102" t="s">
        <v>273</v>
      </c>
      <c r="P39" s="102"/>
      <c r="Q39" s="102" t="s">
        <v>5</v>
      </c>
    </row>
    <row r="40" spans="1:17" ht="15">
      <c r="A40" s="105"/>
      <c r="J40" s="102" t="s">
        <v>273</v>
      </c>
      <c r="K40" s="102">
        <v>2</v>
      </c>
      <c r="L40" s="102" t="s">
        <v>273</v>
      </c>
      <c r="M40" s="102" t="s">
        <v>273</v>
      </c>
      <c r="N40" s="102" t="s">
        <v>273</v>
      </c>
      <c r="O40" s="102" t="s">
        <v>273</v>
      </c>
      <c r="P40" s="102"/>
      <c r="Q40" s="102" t="s">
        <v>5</v>
      </c>
    </row>
    <row r="41" spans="1:17" ht="15">
      <c r="A41" s="118"/>
      <c r="J41" s="102" t="s">
        <v>273</v>
      </c>
      <c r="K41" s="102">
        <v>2</v>
      </c>
      <c r="L41" s="102" t="s">
        <v>273</v>
      </c>
      <c r="M41" s="102" t="s">
        <v>273</v>
      </c>
      <c r="N41" s="102" t="s">
        <v>273</v>
      </c>
      <c r="O41" s="102" t="s">
        <v>273</v>
      </c>
      <c r="P41" s="102"/>
      <c r="Q41" s="102" t="s">
        <v>5</v>
      </c>
    </row>
    <row r="42" spans="1:17" ht="15">
      <c r="A42" s="115"/>
      <c r="J42" s="102" t="s">
        <v>273</v>
      </c>
      <c r="K42" s="102">
        <v>3</v>
      </c>
      <c r="L42" s="102" t="s">
        <v>273</v>
      </c>
      <c r="M42" s="102" t="s">
        <v>273</v>
      </c>
      <c r="N42" s="102" t="s">
        <v>273</v>
      </c>
      <c r="O42" s="102" t="s">
        <v>273</v>
      </c>
      <c r="P42" s="102"/>
      <c r="Q42" s="102" t="s">
        <v>5</v>
      </c>
    </row>
    <row r="43" spans="1:17" ht="15">
      <c r="A43" s="102"/>
      <c r="J43" s="102" t="s">
        <v>273</v>
      </c>
      <c r="K43" s="102">
        <v>2</v>
      </c>
      <c r="L43" s="102" t="s">
        <v>273</v>
      </c>
      <c r="M43" s="102" t="s">
        <v>273</v>
      </c>
      <c r="N43" s="102" t="s">
        <v>273</v>
      </c>
      <c r="O43" s="102" t="s">
        <v>273</v>
      </c>
      <c r="P43" s="102"/>
      <c r="Q43" s="102" t="s">
        <v>5</v>
      </c>
    </row>
    <row r="44" spans="1:10" ht="15">
      <c r="A44" s="81"/>
      <c r="J44" s="274"/>
    </row>
    <row r="45" spans="1:17" ht="15">
      <c r="A45" s="105">
        <v>5</v>
      </c>
      <c r="J45" s="102"/>
      <c r="K45" s="102">
        <v>3</v>
      </c>
      <c r="L45" s="102"/>
      <c r="M45" s="102"/>
      <c r="N45" s="102" t="s">
        <v>273</v>
      </c>
      <c r="O45" s="102"/>
      <c r="P45" s="102"/>
      <c r="Q45" s="113" t="s">
        <v>18</v>
      </c>
    </row>
    <row r="46" spans="1:17" ht="15">
      <c r="A46" s="113">
        <v>6</v>
      </c>
      <c r="J46" s="102"/>
      <c r="K46" s="102">
        <v>3</v>
      </c>
      <c r="L46" s="102"/>
      <c r="M46" s="102"/>
      <c r="N46" s="102" t="s">
        <v>273</v>
      </c>
      <c r="O46" s="102"/>
      <c r="P46" s="102"/>
      <c r="Q46" s="113" t="s">
        <v>5</v>
      </c>
    </row>
    <row r="47" spans="1:17" ht="15">
      <c r="A47" s="105">
        <v>7</v>
      </c>
      <c r="J47" s="102"/>
      <c r="K47" s="102">
        <v>3</v>
      </c>
      <c r="L47" s="102"/>
      <c r="M47" s="102"/>
      <c r="N47" s="102" t="s">
        <v>273</v>
      </c>
      <c r="O47" s="102"/>
      <c r="P47" s="102"/>
      <c r="Q47" s="113" t="s">
        <v>5</v>
      </c>
    </row>
    <row r="48" spans="1:17" ht="15">
      <c r="A48" s="113">
        <v>8</v>
      </c>
      <c r="J48" s="102"/>
      <c r="K48" s="102">
        <v>2</v>
      </c>
      <c r="L48" s="102"/>
      <c r="M48" s="102"/>
      <c r="N48" s="102" t="s">
        <v>273</v>
      </c>
      <c r="O48" s="102"/>
      <c r="P48" s="102"/>
      <c r="Q48" s="113" t="s">
        <v>5</v>
      </c>
    </row>
    <row r="49" spans="1:17" ht="15">
      <c r="A49" s="113">
        <v>1</v>
      </c>
      <c r="J49" s="102"/>
      <c r="K49" s="102">
        <v>3</v>
      </c>
      <c r="L49" s="102"/>
      <c r="M49" s="102"/>
      <c r="N49" s="102" t="s">
        <v>273</v>
      </c>
      <c r="O49" s="102"/>
      <c r="P49" s="102">
        <v>3</v>
      </c>
      <c r="Q49" s="113" t="s">
        <v>5</v>
      </c>
    </row>
    <row r="50" spans="1:17" ht="15">
      <c r="A50" s="113">
        <v>1</v>
      </c>
      <c r="J50" s="102"/>
      <c r="K50" s="102">
        <v>2</v>
      </c>
      <c r="L50" s="102"/>
      <c r="M50" s="102"/>
      <c r="N50" s="102" t="s">
        <v>273</v>
      </c>
      <c r="O50" s="102"/>
      <c r="P50" s="102"/>
      <c r="Q50" s="113" t="s">
        <v>5</v>
      </c>
    </row>
    <row r="51" spans="1:10" ht="15">
      <c r="A51" s="81"/>
      <c r="J51" s="196"/>
    </row>
    <row r="52" spans="1:17" ht="15">
      <c r="A52" s="120">
        <v>6</v>
      </c>
      <c r="J52" s="76" t="s">
        <v>273</v>
      </c>
      <c r="K52" s="76">
        <v>3</v>
      </c>
      <c r="L52" s="76" t="s">
        <v>273</v>
      </c>
      <c r="M52" s="76" t="s">
        <v>273</v>
      </c>
      <c r="N52" s="76" t="s">
        <v>273</v>
      </c>
      <c r="O52" s="76" t="s">
        <v>273</v>
      </c>
      <c r="P52" s="76">
        <v>3</v>
      </c>
      <c r="Q52" s="76" t="s">
        <v>5</v>
      </c>
    </row>
    <row r="53" spans="1:17" ht="15">
      <c r="A53" s="120">
        <v>7</v>
      </c>
      <c r="J53" s="110" t="s">
        <v>273</v>
      </c>
      <c r="K53" s="110">
        <v>3</v>
      </c>
      <c r="L53" s="110" t="s">
        <v>273</v>
      </c>
      <c r="M53" s="110" t="s">
        <v>273</v>
      </c>
      <c r="N53" s="110" t="s">
        <v>273</v>
      </c>
      <c r="O53" s="110" t="s">
        <v>273</v>
      </c>
      <c r="P53" s="110">
        <v>3</v>
      </c>
      <c r="Q53" s="110" t="s">
        <v>5</v>
      </c>
    </row>
    <row r="54" spans="1:17" ht="15">
      <c r="A54" s="120">
        <v>8</v>
      </c>
      <c r="J54" s="110" t="s">
        <v>273</v>
      </c>
      <c r="K54" s="110">
        <v>3</v>
      </c>
      <c r="L54" s="110" t="s">
        <v>273</v>
      </c>
      <c r="M54" s="110" t="s">
        <v>273</v>
      </c>
      <c r="N54" s="110" t="s">
        <v>273</v>
      </c>
      <c r="O54" s="110" t="s">
        <v>273</v>
      </c>
      <c r="P54" s="110">
        <v>3</v>
      </c>
      <c r="Q54" s="110" t="s">
        <v>18</v>
      </c>
    </row>
    <row r="55" spans="1:17" ht="15">
      <c r="A55" s="120">
        <v>9</v>
      </c>
      <c r="J55" s="110" t="s">
        <v>273</v>
      </c>
      <c r="K55" s="110">
        <v>3</v>
      </c>
      <c r="L55" s="110" t="s">
        <v>273</v>
      </c>
      <c r="M55" s="110" t="s">
        <v>273</v>
      </c>
      <c r="N55" s="110" t="s">
        <v>273</v>
      </c>
      <c r="O55" s="110" t="s">
        <v>273</v>
      </c>
      <c r="P55" s="110"/>
      <c r="Q55" s="110" t="s">
        <v>5</v>
      </c>
    </row>
    <row r="56" spans="1:17" ht="15">
      <c r="A56" s="109">
        <v>1</v>
      </c>
      <c r="J56" s="110" t="s">
        <v>273</v>
      </c>
      <c r="K56" s="110">
        <v>2</v>
      </c>
      <c r="L56" s="110" t="s">
        <v>273</v>
      </c>
      <c r="M56" s="110" t="s">
        <v>273</v>
      </c>
      <c r="N56" s="110" t="s">
        <v>273</v>
      </c>
      <c r="O56" s="110" t="s">
        <v>273</v>
      </c>
      <c r="P56" s="110"/>
      <c r="Q56" s="110" t="s">
        <v>5</v>
      </c>
    </row>
    <row r="57" spans="1:10" ht="15">
      <c r="A57" s="81"/>
      <c r="B57" s="217"/>
      <c r="C57" s="204"/>
      <c r="D57" s="205"/>
      <c r="E57" s="81"/>
      <c r="F57" s="81"/>
      <c r="G57" s="81"/>
      <c r="H57" s="81"/>
      <c r="I57" s="81"/>
      <c r="J57" s="196"/>
    </row>
    <row r="58" spans="1:10" ht="15">
      <c r="A58" s="81"/>
      <c r="B58" s="217"/>
      <c r="C58" s="204"/>
      <c r="D58" s="205"/>
      <c r="E58" s="81"/>
      <c r="F58" s="81"/>
      <c r="G58" s="81"/>
      <c r="H58" s="81"/>
      <c r="I58" s="81"/>
      <c r="J58" s="196"/>
    </row>
    <row r="59" spans="1:10" ht="15">
      <c r="A59" s="81"/>
      <c r="B59" s="217"/>
      <c r="C59" s="204"/>
      <c r="D59" s="205"/>
      <c r="E59" s="81"/>
      <c r="F59" s="81"/>
      <c r="G59" s="81"/>
      <c r="H59" s="81"/>
      <c r="I59" s="81"/>
      <c r="J59" s="196"/>
    </row>
    <row r="60" spans="1:10" ht="15">
      <c r="A60" s="81"/>
      <c r="B60" s="217"/>
      <c r="C60" s="204"/>
      <c r="D60" s="205"/>
      <c r="E60" s="81"/>
      <c r="F60" s="81"/>
      <c r="G60" s="81"/>
      <c r="H60" s="81"/>
      <c r="I60" s="81"/>
      <c r="J60" s="196"/>
    </row>
    <row r="61" spans="1:10" ht="15">
      <c r="A61" s="81"/>
      <c r="B61" s="218"/>
      <c r="C61" s="204"/>
      <c r="D61" s="204"/>
      <c r="E61" s="81"/>
      <c r="F61" s="81"/>
      <c r="G61" s="81"/>
      <c r="H61" s="81"/>
      <c r="I61" s="81"/>
      <c r="J61" s="196"/>
    </row>
    <row r="62" spans="1:10" ht="15">
      <c r="A62" s="81"/>
      <c r="B62" s="218"/>
      <c r="C62" s="204"/>
      <c r="D62" s="204"/>
      <c r="E62" s="81"/>
      <c r="F62" s="81"/>
      <c r="G62" s="81"/>
      <c r="H62" s="81"/>
      <c r="I62" s="81"/>
      <c r="J62" s="196"/>
    </row>
    <row r="63" spans="1:10" ht="15">
      <c r="A63" s="81"/>
      <c r="B63" s="135"/>
      <c r="C63" s="102"/>
      <c r="D63" s="102"/>
      <c r="E63" s="81"/>
      <c r="F63" s="81"/>
      <c r="G63" s="81"/>
      <c r="H63" s="81"/>
      <c r="I63" s="81"/>
      <c r="J63" s="196"/>
    </row>
    <row r="64" spans="1:10" ht="15">
      <c r="A64" s="81"/>
      <c r="B64" s="135"/>
      <c r="C64" s="102"/>
      <c r="D64" s="102"/>
      <c r="E64" s="81"/>
      <c r="F64" s="81"/>
      <c r="G64" s="81"/>
      <c r="H64" s="81"/>
      <c r="I64" s="81"/>
      <c r="J64" s="196"/>
    </row>
    <row r="65" spans="1:10" ht="15">
      <c r="A65" s="81"/>
      <c r="B65" s="135"/>
      <c r="C65" s="102"/>
      <c r="D65" s="102"/>
      <c r="E65" s="81"/>
      <c r="F65" s="81"/>
      <c r="G65" s="81"/>
      <c r="H65" s="81"/>
      <c r="I65" s="81"/>
      <c r="J65" s="196"/>
    </row>
    <row r="66" spans="1:10" ht="15">
      <c r="A66" s="81"/>
      <c r="B66" s="114"/>
      <c r="C66" s="113"/>
      <c r="D66" s="219"/>
      <c r="E66" s="81"/>
      <c r="F66" s="81"/>
      <c r="G66" s="81"/>
      <c r="H66" s="81"/>
      <c r="I66" s="81"/>
      <c r="J66" s="196"/>
    </row>
    <row r="67" spans="1:10" ht="15">
      <c r="A67" s="81"/>
      <c r="B67" s="114"/>
      <c r="C67" s="113"/>
      <c r="D67" s="219"/>
      <c r="E67" s="81"/>
      <c r="F67" s="81"/>
      <c r="G67" s="81"/>
      <c r="H67" s="81"/>
      <c r="I67" s="81"/>
      <c r="J67" s="196"/>
    </row>
    <row r="68" spans="1:10" ht="15">
      <c r="A68" s="180"/>
      <c r="B68" s="220"/>
      <c r="C68" s="207"/>
      <c r="D68" s="208"/>
      <c r="E68" s="180"/>
      <c r="F68" s="180"/>
      <c r="G68" s="180"/>
      <c r="H68" s="180"/>
      <c r="I68" s="180"/>
      <c r="J68" s="195"/>
    </row>
    <row r="69" spans="1:10" ht="15">
      <c r="A69" s="81"/>
      <c r="B69" s="206"/>
      <c r="C69" s="204"/>
      <c r="D69" s="205"/>
      <c r="E69" s="81"/>
      <c r="F69" s="81"/>
      <c r="G69" s="81"/>
      <c r="H69" s="81"/>
      <c r="I69" s="81"/>
      <c r="J69" s="196"/>
    </row>
    <row r="70" spans="1:10" ht="15">
      <c r="A70" s="81"/>
      <c r="B70" s="206"/>
      <c r="C70" s="204"/>
      <c r="D70" s="205"/>
      <c r="E70" s="81"/>
      <c r="F70" s="81"/>
      <c r="G70" s="81"/>
      <c r="H70" s="81"/>
      <c r="I70" s="81"/>
      <c r="J70" s="196"/>
    </row>
    <row r="71" spans="1:10" ht="15">
      <c r="A71" s="81"/>
      <c r="B71" s="218"/>
      <c r="C71" s="204"/>
      <c r="D71" s="205"/>
      <c r="E71" s="81"/>
      <c r="F71" s="81"/>
      <c r="G71" s="81"/>
      <c r="H71" s="81"/>
      <c r="I71" s="81"/>
      <c r="J71" s="196"/>
    </row>
    <row r="72" spans="1:10" ht="15">
      <c r="A72" s="81"/>
      <c r="B72" s="114"/>
      <c r="C72" s="113"/>
      <c r="D72" s="219"/>
      <c r="E72" s="81"/>
      <c r="F72" s="81"/>
      <c r="G72" s="81"/>
      <c r="H72" s="81"/>
      <c r="I72" s="81"/>
      <c r="J72" s="196"/>
    </row>
    <row r="73" spans="1:10" ht="15">
      <c r="A73" s="81"/>
      <c r="B73" s="114"/>
      <c r="C73" s="113"/>
      <c r="D73" s="219"/>
      <c r="E73" s="81"/>
      <c r="F73" s="81"/>
      <c r="G73" s="81"/>
      <c r="H73" s="81"/>
      <c r="I73" s="81"/>
      <c r="J73" s="196"/>
    </row>
    <row r="74" spans="1:10" ht="15">
      <c r="A74" s="81"/>
      <c r="B74" s="135"/>
      <c r="C74" s="102"/>
      <c r="D74" s="102"/>
      <c r="E74" s="81"/>
      <c r="F74" s="81"/>
      <c r="G74" s="81"/>
      <c r="H74" s="81"/>
      <c r="I74" s="81"/>
      <c r="J74" s="196"/>
    </row>
    <row r="75" spans="1:10" ht="15">
      <c r="A75" s="81"/>
      <c r="B75" s="135"/>
      <c r="C75" s="102"/>
      <c r="D75" s="102"/>
      <c r="E75" s="81"/>
      <c r="F75" s="81"/>
      <c r="G75" s="81"/>
      <c r="H75" s="81"/>
      <c r="I75" s="81"/>
      <c r="J75" s="196"/>
    </row>
    <row r="76" spans="1:10" ht="15">
      <c r="A76" s="81"/>
      <c r="B76" s="135"/>
      <c r="C76" s="102"/>
      <c r="D76" s="102"/>
      <c r="E76" s="81"/>
      <c r="F76" s="81"/>
      <c r="G76" s="81"/>
      <c r="H76" s="81"/>
      <c r="I76" s="81"/>
      <c r="J76" s="196"/>
    </row>
    <row r="77" spans="1:10" ht="15">
      <c r="A77" s="81"/>
      <c r="B77" s="114"/>
      <c r="C77" s="113"/>
      <c r="D77" s="219"/>
      <c r="E77" s="81"/>
      <c r="F77" s="81"/>
      <c r="G77" s="81"/>
      <c r="H77" s="81"/>
      <c r="I77" s="81"/>
      <c r="J77" s="196"/>
    </row>
    <row r="78" spans="1:10" ht="15">
      <c r="A78" s="81"/>
      <c r="B78" s="114"/>
      <c r="C78" s="113"/>
      <c r="D78" s="219"/>
      <c r="E78" s="81"/>
      <c r="F78" s="81"/>
      <c r="G78" s="81"/>
      <c r="H78" s="81"/>
      <c r="I78" s="81"/>
      <c r="J78" s="196"/>
    </row>
    <row r="79" spans="1:10" ht="15">
      <c r="A79" s="81"/>
      <c r="B79" s="95"/>
      <c r="C79" s="94"/>
      <c r="D79" s="94"/>
      <c r="E79" s="81"/>
      <c r="F79" s="81"/>
      <c r="G79" s="81"/>
      <c r="H79" s="81"/>
      <c r="I79" s="81"/>
      <c r="J79" s="196"/>
    </row>
    <row r="80" spans="1:10" ht="15">
      <c r="A80" s="81"/>
      <c r="B80" s="95"/>
      <c r="C80" s="94"/>
      <c r="D80" s="94"/>
      <c r="E80" s="81"/>
      <c r="F80" s="81"/>
      <c r="G80" s="81"/>
      <c r="H80" s="81"/>
      <c r="I80" s="81"/>
      <c r="J80" s="196"/>
    </row>
    <row r="81" spans="1:10" ht="15">
      <c r="A81" s="81"/>
      <c r="B81" s="95"/>
      <c r="C81" s="94"/>
      <c r="D81" s="94"/>
      <c r="E81" s="81"/>
      <c r="F81" s="81"/>
      <c r="G81" s="81"/>
      <c r="H81" s="81"/>
      <c r="I81" s="81"/>
      <c r="J81" s="196"/>
    </row>
    <row r="82" spans="1:10" ht="15">
      <c r="A82" s="81"/>
      <c r="B82" s="95"/>
      <c r="C82" s="94"/>
      <c r="D82" s="94"/>
      <c r="E82" s="81"/>
      <c r="F82" s="81"/>
      <c r="G82" s="81"/>
      <c r="H82" s="81"/>
      <c r="I82" s="81"/>
      <c r="J82" s="196"/>
    </row>
    <row r="83" spans="1:10" ht="15">
      <c r="A83" s="81"/>
      <c r="B83" s="96"/>
      <c r="C83" s="94"/>
      <c r="D83" s="94"/>
      <c r="E83" s="81"/>
      <c r="F83" s="81"/>
      <c r="G83" s="81"/>
      <c r="H83" s="81"/>
      <c r="I83" s="81"/>
      <c r="J83" s="196"/>
    </row>
    <row r="84" spans="1:10" ht="15">
      <c r="A84" s="81"/>
      <c r="B84" s="96"/>
      <c r="C84" s="94"/>
      <c r="D84" s="94"/>
      <c r="E84" s="81"/>
      <c r="F84" s="81"/>
      <c r="G84" s="81"/>
      <c r="H84" s="81"/>
      <c r="I84" s="81"/>
      <c r="J84" s="196"/>
    </row>
    <row r="85" spans="1:10" ht="15">
      <c r="A85" s="81"/>
      <c r="B85" s="114"/>
      <c r="C85" s="113"/>
      <c r="D85" s="219"/>
      <c r="E85" s="81"/>
      <c r="F85" s="81"/>
      <c r="G85" s="81"/>
      <c r="H85" s="81"/>
      <c r="I85" s="81"/>
      <c r="J85" s="196"/>
    </row>
    <row r="86" spans="1:10" ht="15">
      <c r="A86" s="81"/>
      <c r="B86" s="114"/>
      <c r="C86" s="113"/>
      <c r="D86" s="219"/>
      <c r="E86" s="81"/>
      <c r="F86" s="81"/>
      <c r="G86" s="81"/>
      <c r="H86" s="81"/>
      <c r="I86" s="81"/>
      <c r="J86" s="196"/>
    </row>
    <row r="87" spans="1:10" ht="15">
      <c r="A87" s="81"/>
      <c r="B87" s="135"/>
      <c r="C87" s="102"/>
      <c r="D87" s="102"/>
      <c r="E87" s="81"/>
      <c r="F87" s="81"/>
      <c r="G87" s="81"/>
      <c r="H87" s="81"/>
      <c r="I87" s="81"/>
      <c r="J87" s="196"/>
    </row>
    <row r="88" spans="1:10" ht="15">
      <c r="A88" s="81"/>
      <c r="B88" s="135"/>
      <c r="C88" s="102"/>
      <c r="D88" s="102"/>
      <c r="E88" s="81"/>
      <c r="F88" s="81"/>
      <c r="G88" s="81"/>
      <c r="H88" s="81"/>
      <c r="I88" s="81"/>
      <c r="J88" s="196"/>
    </row>
    <row r="89" spans="1:10" ht="15">
      <c r="A89" s="81"/>
      <c r="B89" s="135"/>
      <c r="C89" s="102"/>
      <c r="D89" s="102"/>
      <c r="E89" s="81"/>
      <c r="F89" s="81"/>
      <c r="G89" s="81"/>
      <c r="H89" s="81"/>
      <c r="I89" s="81"/>
      <c r="J89" s="196"/>
    </row>
    <row r="90" spans="1:10" ht="15">
      <c r="A90" s="81"/>
      <c r="B90" s="114"/>
      <c r="C90" s="113"/>
      <c r="D90" s="219"/>
      <c r="E90" s="81"/>
      <c r="F90" s="81"/>
      <c r="G90" s="81"/>
      <c r="H90" s="81"/>
      <c r="I90" s="81"/>
      <c r="J90" s="196"/>
    </row>
    <row r="91" spans="1:10" ht="15">
      <c r="A91" s="81"/>
      <c r="B91" s="114"/>
      <c r="C91" s="113"/>
      <c r="D91" s="219"/>
      <c r="E91" s="81"/>
      <c r="F91" s="81"/>
      <c r="G91" s="81"/>
      <c r="H91" s="81"/>
      <c r="I91" s="81"/>
      <c r="J91" s="196"/>
    </row>
    <row r="92" spans="1:10" ht="15">
      <c r="A92" s="81"/>
      <c r="B92" s="135"/>
      <c r="C92" s="102"/>
      <c r="D92" s="102"/>
      <c r="E92" s="81"/>
      <c r="F92" s="81"/>
      <c r="G92" s="81"/>
      <c r="H92" s="81"/>
      <c r="I92" s="81"/>
      <c r="J92" s="196"/>
    </row>
    <row r="93" spans="1:10" ht="15">
      <c r="A93" s="81"/>
      <c r="B93" s="135"/>
      <c r="C93" s="102"/>
      <c r="D93" s="102"/>
      <c r="E93" s="81"/>
      <c r="F93" s="81"/>
      <c r="G93" s="81"/>
      <c r="H93" s="81"/>
      <c r="I93" s="81"/>
      <c r="J93" s="196"/>
    </row>
    <row r="94" spans="1:10" ht="15">
      <c r="A94" s="81"/>
      <c r="B94" s="135"/>
      <c r="C94" s="102"/>
      <c r="D94" s="102"/>
      <c r="E94" s="81"/>
      <c r="F94" s="81"/>
      <c r="G94" s="81"/>
      <c r="H94" s="81"/>
      <c r="I94" s="81"/>
      <c r="J94" s="196"/>
    </row>
    <row r="95" spans="1:10" ht="15">
      <c r="A95" s="81"/>
      <c r="B95" s="135"/>
      <c r="C95" s="102"/>
      <c r="D95" s="102"/>
      <c r="E95" s="81"/>
      <c r="F95" s="81"/>
      <c r="G95" s="81"/>
      <c r="H95" s="81"/>
      <c r="I95" s="81"/>
      <c r="J95" s="196"/>
    </row>
    <row r="96" spans="1:10" ht="15">
      <c r="A96" s="81"/>
      <c r="B96" s="114"/>
      <c r="C96" s="113"/>
      <c r="D96" s="219"/>
      <c r="E96" s="81"/>
      <c r="F96" s="81"/>
      <c r="G96" s="81"/>
      <c r="H96" s="81"/>
      <c r="I96" s="81"/>
      <c r="J96" s="196"/>
    </row>
    <row r="97" spans="1:10" ht="15">
      <c r="A97" s="81"/>
      <c r="B97" s="114"/>
      <c r="C97" s="113"/>
      <c r="D97" s="219"/>
      <c r="E97" s="81"/>
      <c r="F97" s="81"/>
      <c r="G97" s="81"/>
      <c r="H97" s="81"/>
      <c r="I97" s="81"/>
      <c r="J97" s="196"/>
    </row>
    <row r="98" spans="1:10" ht="15">
      <c r="A98" s="81"/>
      <c r="B98" s="89"/>
      <c r="C98" s="59"/>
      <c r="D98" s="88"/>
      <c r="E98" s="59"/>
      <c r="F98" s="81"/>
      <c r="G98" s="81"/>
      <c r="H98" s="81"/>
      <c r="I98" s="81"/>
      <c r="J98" s="196"/>
    </row>
    <row r="99" spans="1:10" ht="15">
      <c r="A99" s="81"/>
      <c r="B99" s="89"/>
      <c r="C99" s="59"/>
      <c r="D99" s="88"/>
      <c r="E99" s="59"/>
      <c r="F99" s="81"/>
      <c r="G99" s="81"/>
      <c r="H99" s="81"/>
      <c r="I99" s="81"/>
      <c r="J99" s="196"/>
    </row>
    <row r="100" spans="1:10" ht="15">
      <c r="A100" s="81"/>
      <c r="B100" s="89"/>
      <c r="C100" s="59"/>
      <c r="D100" s="88"/>
      <c r="E100" s="59"/>
      <c r="F100" s="81"/>
      <c r="G100" s="81"/>
      <c r="H100" s="81"/>
      <c r="I100" s="81"/>
      <c r="J100" s="196"/>
    </row>
    <row r="101" spans="1:10" ht="15">
      <c r="A101" s="81"/>
      <c r="B101" s="87"/>
      <c r="C101" s="59"/>
      <c r="D101" s="88"/>
      <c r="E101" s="59"/>
      <c r="F101" s="81"/>
      <c r="G101" s="81"/>
      <c r="H101" s="81"/>
      <c r="I101" s="81"/>
      <c r="J101" s="196"/>
    </row>
    <row r="102" spans="1:10" ht="15">
      <c r="A102" s="81"/>
      <c r="B102" s="87"/>
      <c r="C102" s="59"/>
      <c r="D102" s="88"/>
      <c r="E102" s="59"/>
      <c r="F102" s="81"/>
      <c r="G102" s="81"/>
      <c r="H102" s="81"/>
      <c r="I102" s="81"/>
      <c r="J102" s="196"/>
    </row>
    <row r="103" spans="1:10" ht="15">
      <c r="A103" s="81"/>
      <c r="B103" s="87"/>
      <c r="C103" s="59"/>
      <c r="D103" s="88"/>
      <c r="E103" s="59"/>
      <c r="F103" s="81"/>
      <c r="G103" s="81"/>
      <c r="H103" s="81"/>
      <c r="I103" s="81"/>
      <c r="J103" s="196"/>
    </row>
    <row r="104" spans="1:10" ht="15">
      <c r="A104" s="81"/>
      <c r="B104" s="87"/>
      <c r="C104" s="59"/>
      <c r="D104" s="88"/>
      <c r="E104" s="59"/>
      <c r="F104" s="81"/>
      <c r="G104" s="81"/>
      <c r="H104" s="81"/>
      <c r="I104" s="81"/>
      <c r="J104" s="196"/>
    </row>
    <row r="105" spans="1:10" ht="15">
      <c r="A105" s="81"/>
      <c r="B105" s="87"/>
      <c r="C105" s="59"/>
      <c r="D105" s="88"/>
      <c r="E105" s="59"/>
      <c r="F105" s="81"/>
      <c r="G105" s="81"/>
      <c r="H105" s="81"/>
      <c r="I105" s="81"/>
      <c r="J105" s="196"/>
    </row>
    <row r="106" spans="1:10" ht="15">
      <c r="A106" s="81"/>
      <c r="B106" s="89"/>
      <c r="C106" s="59"/>
      <c r="D106" s="88"/>
      <c r="E106" s="59"/>
      <c r="F106" s="81"/>
      <c r="G106" s="81"/>
      <c r="H106" s="81"/>
      <c r="I106" s="81"/>
      <c r="J106" s="196"/>
    </row>
    <row r="107" spans="1:10" ht="15">
      <c r="A107" s="81"/>
      <c r="B107" s="89"/>
      <c r="C107" s="59"/>
      <c r="D107" s="88"/>
      <c r="E107" s="59"/>
      <c r="F107" s="81"/>
      <c r="G107" s="81"/>
      <c r="H107" s="81"/>
      <c r="I107" s="81"/>
      <c r="J107" s="196"/>
    </row>
    <row r="108" spans="1:10" ht="15">
      <c r="A108" s="81"/>
      <c r="B108" s="89"/>
      <c r="C108" s="59"/>
      <c r="D108" s="88"/>
      <c r="E108" s="59"/>
      <c r="F108" s="81"/>
      <c r="G108" s="81"/>
      <c r="H108" s="81"/>
      <c r="I108" s="81"/>
      <c r="J108" s="196"/>
    </row>
    <row r="109" spans="1:10" ht="15">
      <c r="A109" s="81"/>
      <c r="B109" s="89"/>
      <c r="C109" s="59"/>
      <c r="D109" s="88"/>
      <c r="E109" s="59"/>
      <c r="F109" s="81"/>
      <c r="G109" s="81"/>
      <c r="H109" s="81"/>
      <c r="I109" s="81"/>
      <c r="J109" s="196"/>
    </row>
    <row r="110" spans="1:10" ht="15">
      <c r="A110" s="81"/>
      <c r="B110" s="89"/>
      <c r="C110" s="59"/>
      <c r="D110" s="88"/>
      <c r="E110" s="59"/>
      <c r="F110" s="81"/>
      <c r="G110" s="81"/>
      <c r="H110" s="81"/>
      <c r="I110" s="81"/>
      <c r="J110" s="196"/>
    </row>
    <row r="111" spans="1:10" ht="15">
      <c r="A111" s="81"/>
      <c r="B111" s="87"/>
      <c r="C111" s="59"/>
      <c r="D111" s="88"/>
      <c r="E111" s="59"/>
      <c r="F111" s="81"/>
      <c r="G111" s="81"/>
      <c r="H111" s="81"/>
      <c r="I111" s="81"/>
      <c r="J111" s="196"/>
    </row>
    <row r="112" spans="1:10" ht="15">
      <c r="A112" s="81"/>
      <c r="B112" s="89"/>
      <c r="C112" s="59"/>
      <c r="D112" s="88"/>
      <c r="E112" s="59"/>
      <c r="F112" s="81"/>
      <c r="G112" s="81"/>
      <c r="H112" s="81"/>
      <c r="I112" s="81"/>
      <c r="J112" s="196"/>
    </row>
    <row r="113" spans="1:10" ht="15">
      <c r="A113" s="81"/>
      <c r="B113" s="89"/>
      <c r="C113" s="59"/>
      <c r="D113" s="88"/>
      <c r="E113" s="59"/>
      <c r="F113" s="81"/>
      <c r="G113" s="81"/>
      <c r="H113" s="81"/>
      <c r="I113" s="81"/>
      <c r="J113" s="196"/>
    </row>
    <row r="114" spans="1:10" s="176" customFormat="1" ht="15">
      <c r="A114" s="180"/>
      <c r="B114" s="221"/>
      <c r="C114" s="212"/>
      <c r="D114" s="213"/>
      <c r="E114" s="212"/>
      <c r="F114" s="180"/>
      <c r="G114" s="180"/>
      <c r="H114" s="180"/>
      <c r="I114" s="180"/>
      <c r="J114" s="195"/>
    </row>
    <row r="115" spans="1:10" ht="15">
      <c r="A115" s="81"/>
      <c r="B115" s="87"/>
      <c r="C115" s="59"/>
      <c r="D115" s="88"/>
      <c r="E115" s="59"/>
      <c r="F115" s="81"/>
      <c r="G115" s="81"/>
      <c r="H115" s="81"/>
      <c r="I115" s="81"/>
      <c r="J115" s="196"/>
    </row>
    <row r="116" spans="1:10" ht="15">
      <c r="A116" s="81"/>
      <c r="B116" s="89"/>
      <c r="C116" s="59"/>
      <c r="D116" s="88"/>
      <c r="E116" s="59"/>
      <c r="F116" s="81"/>
      <c r="G116" s="81"/>
      <c r="H116" s="81"/>
      <c r="I116" s="81"/>
      <c r="J116" s="196"/>
    </row>
    <row r="117" spans="1:10" ht="15">
      <c r="A117" s="81"/>
      <c r="B117" s="87"/>
      <c r="C117" s="59"/>
      <c r="D117" s="88"/>
      <c r="E117" s="59"/>
      <c r="F117" s="81"/>
      <c r="G117" s="81"/>
      <c r="H117" s="81"/>
      <c r="I117" s="81"/>
      <c r="J117" s="196"/>
    </row>
    <row r="118" spans="1:10" ht="15">
      <c r="A118" s="81"/>
      <c r="B118" s="87"/>
      <c r="C118" s="59"/>
      <c r="D118" s="88"/>
      <c r="E118" s="59"/>
      <c r="F118" s="81"/>
      <c r="G118" s="81"/>
      <c r="H118" s="81"/>
      <c r="I118" s="81"/>
      <c r="J118" s="196"/>
    </row>
    <row r="119" spans="1:10" ht="15">
      <c r="A119" s="81"/>
      <c r="B119" s="87"/>
      <c r="C119" s="59"/>
      <c r="D119" s="88"/>
      <c r="E119" s="59"/>
      <c r="F119" s="81"/>
      <c r="G119" s="81"/>
      <c r="H119" s="81"/>
      <c r="I119" s="81"/>
      <c r="J119" s="196"/>
    </row>
    <row r="120" spans="1:10" ht="15">
      <c r="A120" s="81"/>
      <c r="B120" s="87"/>
      <c r="C120" s="59"/>
      <c r="D120" s="88"/>
      <c r="E120" s="59"/>
      <c r="F120" s="81"/>
      <c r="G120" s="81"/>
      <c r="H120" s="81"/>
      <c r="I120" s="81"/>
      <c r="J120" s="196"/>
    </row>
    <row r="121" spans="1:10" ht="15">
      <c r="A121" s="81"/>
      <c r="B121" s="56"/>
      <c r="C121" s="57"/>
      <c r="D121" s="58"/>
      <c r="E121" s="57"/>
      <c r="F121" s="81"/>
      <c r="G121" s="81"/>
      <c r="H121" s="81"/>
      <c r="I121" s="81"/>
      <c r="J121" s="196"/>
    </row>
    <row r="122" spans="1:10" ht="15">
      <c r="A122" s="81"/>
      <c r="B122" s="56"/>
      <c r="C122" s="57"/>
      <c r="D122" s="58"/>
      <c r="E122" s="57"/>
      <c r="F122" s="81"/>
      <c r="G122" s="81"/>
      <c r="H122" s="81"/>
      <c r="I122" s="81"/>
      <c r="J122" s="196"/>
    </row>
    <row r="123" spans="1:10" ht="15">
      <c r="A123" s="81"/>
      <c r="B123" s="56"/>
      <c r="C123" s="59"/>
      <c r="D123" s="58"/>
      <c r="E123" s="57"/>
      <c r="F123" s="81"/>
      <c r="G123" s="81"/>
      <c r="H123" s="81"/>
      <c r="I123" s="81"/>
      <c r="J123" s="196"/>
    </row>
    <row r="124" spans="1:10" ht="15">
      <c r="A124" s="81"/>
      <c r="B124" s="56"/>
      <c r="C124" s="57"/>
      <c r="D124" s="58"/>
      <c r="E124" s="57"/>
      <c r="F124" s="81"/>
      <c r="G124" s="81"/>
      <c r="H124" s="81"/>
      <c r="I124" s="81"/>
      <c r="J124" s="196"/>
    </row>
    <row r="125" spans="1:10" ht="15">
      <c r="A125" s="81"/>
      <c r="B125" s="56"/>
      <c r="C125" s="57"/>
      <c r="D125" s="58"/>
      <c r="E125" s="57"/>
      <c r="F125" s="81"/>
      <c r="G125" s="81"/>
      <c r="H125" s="81"/>
      <c r="I125" s="81"/>
      <c r="J125" s="196"/>
    </row>
    <row r="126" spans="1:10" ht="15">
      <c r="A126" s="81"/>
      <c r="B126" s="56"/>
      <c r="C126" s="57"/>
      <c r="D126" s="58"/>
      <c r="E126" s="57"/>
      <c r="F126" s="81"/>
      <c r="G126" s="81"/>
      <c r="H126" s="81"/>
      <c r="I126" s="81"/>
      <c r="J126" s="196"/>
    </row>
    <row r="127" spans="1:10" ht="15">
      <c r="A127" s="81"/>
      <c r="B127" s="93"/>
      <c r="C127" s="59"/>
      <c r="D127" s="88"/>
      <c r="E127" s="59"/>
      <c r="F127" s="81"/>
      <c r="G127" s="81"/>
      <c r="H127" s="81"/>
      <c r="I127" s="81"/>
      <c r="J127" s="196"/>
    </row>
    <row r="128" spans="1:10" ht="15">
      <c r="A128" s="81"/>
      <c r="B128" s="93"/>
      <c r="C128" s="59"/>
      <c r="D128" s="88"/>
      <c r="E128" s="59"/>
      <c r="F128" s="81"/>
      <c r="G128" s="81"/>
      <c r="H128" s="81"/>
      <c r="I128" s="81"/>
      <c r="J128" s="196"/>
    </row>
    <row r="129" spans="1:10" ht="15">
      <c r="A129" s="81"/>
      <c r="B129" s="93"/>
      <c r="C129" s="59"/>
      <c r="D129" s="88"/>
      <c r="E129" s="59"/>
      <c r="F129" s="81"/>
      <c r="G129" s="81"/>
      <c r="H129" s="81"/>
      <c r="I129" s="81"/>
      <c r="J129" s="196"/>
    </row>
    <row r="130" spans="1:10" ht="15">
      <c r="A130" s="81"/>
      <c r="B130" s="188"/>
      <c r="C130" s="59"/>
      <c r="D130" s="88"/>
      <c r="E130" s="59"/>
      <c r="F130" s="81"/>
      <c r="G130" s="81"/>
      <c r="H130" s="81"/>
      <c r="I130" s="81"/>
      <c r="J130" s="196"/>
    </row>
    <row r="131" spans="1:10" ht="15">
      <c r="A131" s="81"/>
      <c r="B131" s="188"/>
      <c r="C131" s="59"/>
      <c r="D131" s="88"/>
      <c r="E131" s="59"/>
      <c r="F131" s="81"/>
      <c r="G131" s="81"/>
      <c r="H131" s="81"/>
      <c r="I131" s="81"/>
      <c r="J131" s="196"/>
    </row>
    <row r="132" spans="1:10" ht="15">
      <c r="A132" s="81"/>
      <c r="B132" s="114"/>
      <c r="C132" s="59"/>
      <c r="D132" s="88"/>
      <c r="E132" s="59"/>
      <c r="F132" s="81"/>
      <c r="G132" s="81"/>
      <c r="H132" s="81"/>
      <c r="I132" s="81"/>
      <c r="J132" s="196"/>
    </row>
    <row r="133" spans="1:10" ht="15">
      <c r="A133" s="81"/>
      <c r="B133" s="63"/>
      <c r="C133" s="64"/>
      <c r="D133" s="64"/>
      <c r="E133" s="64"/>
      <c r="F133" s="81"/>
      <c r="G133" s="81"/>
      <c r="H133" s="81"/>
      <c r="I133" s="222"/>
      <c r="J133" s="196"/>
    </row>
    <row r="134" spans="1:10" ht="15">
      <c r="A134" s="81"/>
      <c r="B134" s="63"/>
      <c r="C134" s="64"/>
      <c r="D134" s="64"/>
      <c r="E134" s="64"/>
      <c r="F134" s="81"/>
      <c r="G134" s="81"/>
      <c r="H134" s="81"/>
      <c r="I134" s="222"/>
      <c r="J134" s="196"/>
    </row>
    <row r="135" spans="1:10" ht="15">
      <c r="A135" s="81"/>
      <c r="B135" s="63"/>
      <c r="C135" s="64"/>
      <c r="D135" s="64"/>
      <c r="E135" s="64"/>
      <c r="F135" s="81"/>
      <c r="G135" s="81"/>
      <c r="H135" s="81"/>
      <c r="I135" s="222"/>
      <c r="J135" s="196"/>
    </row>
    <row r="136" spans="1:10" ht="15">
      <c r="A136" s="81"/>
      <c r="B136" s="179"/>
      <c r="C136" s="64"/>
      <c r="D136" s="64"/>
      <c r="E136" s="64"/>
      <c r="F136" s="81"/>
      <c r="G136" s="81"/>
      <c r="H136" s="81"/>
      <c r="I136" s="222"/>
      <c r="J136" s="196"/>
    </row>
    <row r="137" spans="1:10" ht="15">
      <c r="A137" s="81"/>
      <c r="B137" s="179"/>
      <c r="C137" s="64"/>
      <c r="D137" s="64"/>
      <c r="E137" s="64"/>
      <c r="F137" s="81"/>
      <c r="G137" s="81"/>
      <c r="H137" s="81"/>
      <c r="I137" s="81"/>
      <c r="J137" s="196"/>
    </row>
    <row r="138" spans="1:10" ht="15">
      <c r="A138" s="81"/>
      <c r="B138" s="63"/>
      <c r="C138" s="64"/>
      <c r="D138" s="64"/>
      <c r="E138" s="64"/>
      <c r="F138" s="81"/>
      <c r="G138" s="81"/>
      <c r="H138" s="81"/>
      <c r="I138" s="81"/>
      <c r="J138" s="196"/>
    </row>
    <row r="139" spans="1:10" ht="15">
      <c r="A139" s="81"/>
      <c r="B139" s="93"/>
      <c r="C139" s="113"/>
      <c r="D139" s="113"/>
      <c r="E139" s="57"/>
      <c r="F139" s="81"/>
      <c r="G139" s="81"/>
      <c r="H139" s="81"/>
      <c r="I139" s="81"/>
      <c r="J139" s="196"/>
    </row>
    <row r="140" spans="1:10" ht="15">
      <c r="A140" s="81"/>
      <c r="B140" s="93"/>
      <c r="C140" s="113"/>
      <c r="D140" s="113"/>
      <c r="E140" s="57"/>
      <c r="F140" s="81"/>
      <c r="G140" s="81"/>
      <c r="H140" s="81"/>
      <c r="I140" s="81"/>
      <c r="J140" s="196"/>
    </row>
    <row r="141" spans="1:10" ht="15">
      <c r="A141" s="81"/>
      <c r="B141" s="93"/>
      <c r="C141" s="113"/>
      <c r="D141" s="113"/>
      <c r="E141" s="57"/>
      <c r="F141" s="81"/>
      <c r="G141" s="81"/>
      <c r="H141" s="81"/>
      <c r="I141" s="81"/>
      <c r="J141" s="196"/>
    </row>
    <row r="142" spans="1:10" ht="15">
      <c r="A142" s="81"/>
      <c r="B142" s="63"/>
      <c r="C142" s="113"/>
      <c r="D142" s="113"/>
      <c r="E142" s="57"/>
      <c r="F142" s="81"/>
      <c r="G142" s="81"/>
      <c r="H142" s="81"/>
      <c r="I142" s="81"/>
      <c r="J142" s="196"/>
    </row>
    <row r="143" spans="1:10" ht="15">
      <c r="A143" s="81"/>
      <c r="B143" s="63"/>
      <c r="C143" s="113"/>
      <c r="D143" s="113"/>
      <c r="E143" s="57"/>
      <c r="F143" s="81"/>
      <c r="G143" s="81"/>
      <c r="H143" s="81"/>
      <c r="I143" s="81"/>
      <c r="J143" s="196"/>
    </row>
    <row r="144" spans="1:10" ht="15">
      <c r="A144" s="81"/>
      <c r="B144" s="63"/>
      <c r="C144" s="113"/>
      <c r="D144" s="113"/>
      <c r="E144" s="57"/>
      <c r="F144" s="81"/>
      <c r="G144" s="81"/>
      <c r="H144" s="81"/>
      <c r="I144" s="81"/>
      <c r="J144" s="196"/>
    </row>
    <row r="145" spans="1:10" ht="15">
      <c r="A145" s="81"/>
      <c r="B145" s="223"/>
      <c r="C145" s="210"/>
      <c r="D145" s="211"/>
      <c r="E145" s="210"/>
      <c r="F145" s="81"/>
      <c r="G145" s="81"/>
      <c r="H145" s="81"/>
      <c r="I145" s="81"/>
      <c r="J145" s="196"/>
    </row>
    <row r="146" spans="1:10" ht="15">
      <c r="A146" s="81"/>
      <c r="B146" s="214"/>
      <c r="C146" s="210"/>
      <c r="D146" s="211"/>
      <c r="E146" s="210"/>
      <c r="F146" s="81"/>
      <c r="G146" s="81"/>
      <c r="H146" s="81"/>
      <c r="I146" s="81"/>
      <c r="J146" s="196"/>
    </row>
    <row r="147" spans="1:10" ht="15">
      <c r="A147" s="81"/>
      <c r="B147" s="224"/>
      <c r="C147" s="225"/>
      <c r="D147" s="226"/>
      <c r="E147" s="225"/>
      <c r="F147" s="81"/>
      <c r="G147" s="81"/>
      <c r="H147" s="81"/>
      <c r="I147" s="81"/>
      <c r="J147" s="196"/>
    </row>
    <row r="148" spans="1:10" ht="15">
      <c r="A148" s="81"/>
      <c r="B148" s="224"/>
      <c r="C148" s="225"/>
      <c r="D148" s="226"/>
      <c r="E148" s="225"/>
      <c r="F148" s="81"/>
      <c r="G148" s="81"/>
      <c r="H148" s="81"/>
      <c r="I148" s="81"/>
      <c r="J148" s="196"/>
    </row>
    <row r="149" spans="1:10" ht="15">
      <c r="A149" s="81"/>
      <c r="B149" s="209"/>
      <c r="C149" s="225"/>
      <c r="D149" s="226"/>
      <c r="E149" s="225"/>
      <c r="F149" s="81"/>
      <c r="G149" s="81"/>
      <c r="H149" s="81"/>
      <c r="I149" s="81"/>
      <c r="J149" s="196"/>
    </row>
    <row r="150" spans="1:10" ht="15">
      <c r="A150" s="81"/>
      <c r="B150" s="224"/>
      <c r="C150" s="225"/>
      <c r="D150" s="226"/>
      <c r="E150" s="225"/>
      <c r="F150" s="81"/>
      <c r="G150" s="81"/>
      <c r="H150" s="81"/>
      <c r="I150" s="81"/>
      <c r="J150" s="196"/>
    </row>
    <row r="151" spans="1:10" ht="15">
      <c r="A151" s="81"/>
      <c r="B151" s="209"/>
      <c r="C151" s="210"/>
      <c r="D151" s="211"/>
      <c r="E151" s="210"/>
      <c r="F151" s="81"/>
      <c r="G151" s="81"/>
      <c r="H151" s="81"/>
      <c r="I151" s="81"/>
      <c r="J151" s="196"/>
    </row>
    <row r="152" spans="1:10" ht="15">
      <c r="A152" s="81"/>
      <c r="B152" s="227"/>
      <c r="C152" s="59"/>
      <c r="D152" s="88"/>
      <c r="E152" s="59"/>
      <c r="F152" s="81"/>
      <c r="G152" s="81"/>
      <c r="H152" s="81"/>
      <c r="I152" s="81"/>
      <c r="J152" s="196"/>
    </row>
    <row r="153" spans="1:10" ht="15">
      <c r="A153" s="81"/>
      <c r="B153" s="227"/>
      <c r="C153" s="59"/>
      <c r="D153" s="88"/>
      <c r="E153" s="88"/>
      <c r="F153" s="81"/>
      <c r="G153" s="81"/>
      <c r="H153" s="81"/>
      <c r="I153" s="81"/>
      <c r="J153" s="196"/>
    </row>
    <row r="154" spans="1:10" ht="15">
      <c r="A154" s="81"/>
      <c r="B154" s="227"/>
      <c r="C154" s="59"/>
      <c r="D154" s="88"/>
      <c r="E154" s="59"/>
      <c r="F154" s="81"/>
      <c r="G154" s="81"/>
      <c r="H154" s="81"/>
      <c r="I154" s="81"/>
      <c r="J154" s="196"/>
    </row>
    <row r="155" spans="1:10" ht="15">
      <c r="A155" s="81"/>
      <c r="B155" s="227"/>
      <c r="C155" s="59"/>
      <c r="D155" s="88"/>
      <c r="E155" s="59"/>
      <c r="F155" s="81"/>
      <c r="G155" s="81"/>
      <c r="H155" s="81"/>
      <c r="I155" s="81"/>
      <c r="J155" s="196"/>
    </row>
    <row r="156" spans="1:10" ht="15">
      <c r="A156" s="81"/>
      <c r="B156" s="227"/>
      <c r="C156" s="59"/>
      <c r="D156" s="59"/>
      <c r="E156" s="59"/>
      <c r="F156" s="81"/>
      <c r="G156" s="81"/>
      <c r="H156" s="81"/>
      <c r="I156" s="81"/>
      <c r="J156" s="196"/>
    </row>
    <row r="157" spans="1:10" ht="15">
      <c r="A157" s="81"/>
      <c r="B157" s="227"/>
      <c r="C157" s="59"/>
      <c r="D157" s="88"/>
      <c r="E157" s="59"/>
      <c r="F157" s="81"/>
      <c r="G157" s="81"/>
      <c r="H157" s="81"/>
      <c r="I157" s="81"/>
      <c r="J157" s="196"/>
    </row>
    <row r="158" spans="1:10" ht="15">
      <c r="A158" s="81"/>
      <c r="B158" s="227"/>
      <c r="C158" s="59"/>
      <c r="D158" s="88"/>
      <c r="E158" s="59"/>
      <c r="F158" s="81"/>
      <c r="G158" s="81"/>
      <c r="H158" s="81"/>
      <c r="I158" s="81"/>
      <c r="J158" s="196"/>
    </row>
    <row r="159" spans="1:10" ht="15">
      <c r="A159" s="81"/>
      <c r="B159" s="227"/>
      <c r="C159" s="59"/>
      <c r="D159" s="88"/>
      <c r="E159" s="59"/>
      <c r="F159" s="81"/>
      <c r="G159" s="81"/>
      <c r="H159" s="81"/>
      <c r="I159" s="81"/>
      <c r="J159" s="196"/>
    </row>
    <row r="160" spans="1:10" ht="15">
      <c r="A160" s="81"/>
      <c r="B160" s="215"/>
      <c r="C160" s="216"/>
      <c r="D160" s="216"/>
      <c r="E160" s="216"/>
      <c r="F160" s="216"/>
      <c r="G160" s="81"/>
      <c r="H160" s="81"/>
      <c r="I160" s="81"/>
      <c r="J160" s="196"/>
    </row>
    <row r="161" spans="1:10" ht="15">
      <c r="A161" s="81"/>
      <c r="B161" s="215"/>
      <c r="C161" s="216"/>
      <c r="D161" s="216"/>
      <c r="E161" s="216"/>
      <c r="F161" s="216"/>
      <c r="G161" s="81"/>
      <c r="H161" s="81"/>
      <c r="I161" s="81"/>
      <c r="J161" s="196"/>
    </row>
    <row r="162" spans="1:10" ht="15">
      <c r="A162" s="81"/>
      <c r="B162" s="215"/>
      <c r="C162" s="216"/>
      <c r="D162" s="216"/>
      <c r="E162" s="216"/>
      <c r="F162" s="216"/>
      <c r="G162" s="81"/>
      <c r="H162" s="81"/>
      <c r="I162" s="81"/>
      <c r="J162" s="196"/>
    </row>
    <row r="163" spans="1:10" ht="15">
      <c r="A163" s="81"/>
      <c r="B163" s="215"/>
      <c r="C163" s="216"/>
      <c r="D163" s="216"/>
      <c r="E163" s="216"/>
      <c r="F163" s="216"/>
      <c r="G163" s="81"/>
      <c r="H163" s="81"/>
      <c r="I163" s="81"/>
      <c r="J163" s="196"/>
    </row>
    <row r="164" spans="1:10" ht="15">
      <c r="A164" s="81"/>
      <c r="B164" s="215"/>
      <c r="C164" s="216"/>
      <c r="D164" s="216"/>
      <c r="E164" s="216"/>
      <c r="F164" s="216"/>
      <c r="G164" s="81"/>
      <c r="H164" s="81"/>
      <c r="I164" s="81"/>
      <c r="J164" s="196"/>
    </row>
    <row r="165" spans="1:10" ht="15">
      <c r="A165" s="81"/>
      <c r="B165" s="116"/>
      <c r="C165" s="59"/>
      <c r="D165" s="228"/>
      <c r="E165" s="81"/>
      <c r="F165" s="81"/>
      <c r="G165" s="81"/>
      <c r="H165" s="81"/>
      <c r="I165" s="81"/>
      <c r="J165" s="196"/>
    </row>
    <row r="166" spans="1:10" ht="15">
      <c r="A166" s="81"/>
      <c r="B166" s="89"/>
      <c r="C166" s="59"/>
      <c r="D166" s="117"/>
      <c r="E166" s="81"/>
      <c r="F166" s="81"/>
      <c r="G166" s="81"/>
      <c r="H166" s="81"/>
      <c r="I166" s="81"/>
      <c r="J166" s="196"/>
    </row>
    <row r="167" spans="1:10" ht="15">
      <c r="A167" s="81"/>
      <c r="B167" s="227"/>
      <c r="C167" s="59"/>
      <c r="D167" s="117"/>
      <c r="E167" s="81"/>
      <c r="F167" s="81"/>
      <c r="G167" s="81"/>
      <c r="H167" s="81"/>
      <c r="I167" s="81"/>
      <c r="J167" s="196"/>
    </row>
    <row r="168" spans="1:10" ht="15">
      <c r="A168" s="81"/>
      <c r="B168" s="227"/>
      <c r="C168" s="59"/>
      <c r="D168" s="117"/>
      <c r="E168" s="81"/>
      <c r="F168" s="81"/>
      <c r="G168" s="81"/>
      <c r="H168" s="81"/>
      <c r="I168" s="81"/>
      <c r="J168" s="196"/>
    </row>
    <row r="169" spans="1:10" ht="15">
      <c r="A169" s="81"/>
      <c r="B169" s="203"/>
      <c r="C169" s="59"/>
      <c r="D169" s="59"/>
      <c r="E169" s="81"/>
      <c r="F169" s="81"/>
      <c r="G169" s="81"/>
      <c r="H169" s="81"/>
      <c r="I169" s="81"/>
      <c r="J169" s="196"/>
    </row>
    <row r="170" spans="1:10" ht="15">
      <c r="A170" s="81"/>
      <c r="B170" s="89"/>
      <c r="C170" s="59"/>
      <c r="D170" s="59"/>
      <c r="E170" s="81"/>
      <c r="F170" s="81"/>
      <c r="G170" s="81"/>
      <c r="H170" s="81"/>
      <c r="I170" s="81"/>
      <c r="J170" s="196"/>
    </row>
    <row r="171" spans="1:10" ht="15">
      <c r="A171" s="81"/>
      <c r="B171" s="89"/>
      <c r="C171" s="59"/>
      <c r="D171" s="59"/>
      <c r="E171" s="81"/>
      <c r="F171" s="81"/>
      <c r="G171" s="81"/>
      <c r="H171" s="81"/>
      <c r="I171" s="81"/>
      <c r="J171" s="196"/>
    </row>
    <row r="172" spans="1:10" ht="15">
      <c r="A172" s="81"/>
      <c r="B172" s="95"/>
      <c r="C172" s="94"/>
      <c r="D172" s="94"/>
      <c r="E172" s="81"/>
      <c r="F172" s="81"/>
      <c r="G172" s="81"/>
      <c r="H172" s="81"/>
      <c r="I172" s="81"/>
      <c r="J172" s="196"/>
    </row>
    <row r="173" spans="1:10" ht="15">
      <c r="A173" s="81"/>
      <c r="B173" s="95"/>
      <c r="C173" s="94"/>
      <c r="D173" s="94"/>
      <c r="E173" s="81"/>
      <c r="F173" s="81"/>
      <c r="G173" s="81"/>
      <c r="H173" s="81"/>
      <c r="I173" s="81"/>
      <c r="J173" s="196"/>
    </row>
    <row r="174" spans="1:10" ht="15">
      <c r="A174" s="81"/>
      <c r="B174" s="95"/>
      <c r="C174" s="94"/>
      <c r="D174" s="94"/>
      <c r="E174" s="81"/>
      <c r="F174" s="81"/>
      <c r="G174" s="81"/>
      <c r="H174" s="81"/>
      <c r="I174" s="81"/>
      <c r="J174" s="196"/>
    </row>
    <row r="175" spans="1:10" ht="15">
      <c r="A175" s="81"/>
      <c r="B175" s="95"/>
      <c r="C175" s="94"/>
      <c r="D175" s="94"/>
      <c r="E175" s="81"/>
      <c r="F175" s="81"/>
      <c r="G175" s="81"/>
      <c r="H175" s="81"/>
      <c r="I175" s="81"/>
      <c r="J175" s="196"/>
    </row>
    <row r="176" spans="1:10" ht="15">
      <c r="A176" s="81"/>
      <c r="B176" s="95"/>
      <c r="C176" s="94"/>
      <c r="D176" s="94"/>
      <c r="E176" s="81"/>
      <c r="F176" s="81"/>
      <c r="G176" s="81"/>
      <c r="H176" s="81"/>
      <c r="I176" s="229"/>
      <c r="J176" s="196"/>
    </row>
    <row r="177" spans="1:10" ht="15">
      <c r="A177" s="81"/>
      <c r="B177" s="95"/>
      <c r="C177" s="94"/>
      <c r="D177" s="94"/>
      <c r="E177" s="81"/>
      <c r="F177" s="81"/>
      <c r="G177" s="81"/>
      <c r="H177" s="81"/>
      <c r="I177" s="229"/>
      <c r="J177" s="196"/>
    </row>
    <row r="178" spans="1:10" ht="15">
      <c r="A178" s="81"/>
      <c r="B178" s="95"/>
      <c r="C178" s="94"/>
      <c r="D178" s="94"/>
      <c r="E178" s="81"/>
      <c r="F178" s="81"/>
      <c r="G178" s="81"/>
      <c r="H178" s="81"/>
      <c r="I178" s="81"/>
      <c r="J178" s="196"/>
    </row>
    <row r="179" spans="1:10" ht="15">
      <c r="A179" s="81"/>
      <c r="B179" s="95"/>
      <c r="C179" s="94"/>
      <c r="D179" s="94"/>
      <c r="E179" s="81"/>
      <c r="F179" s="81"/>
      <c r="G179" s="81"/>
      <c r="H179" s="81"/>
      <c r="I179" s="81"/>
      <c r="J179" s="196"/>
    </row>
    <row r="180" spans="1:10" ht="15">
      <c r="A180" s="81"/>
      <c r="B180" s="93"/>
      <c r="C180" s="94"/>
      <c r="D180" s="102"/>
      <c r="E180" s="81"/>
      <c r="F180" s="81"/>
      <c r="G180" s="81"/>
      <c r="H180" s="81"/>
      <c r="I180" s="81"/>
      <c r="J180" s="505"/>
    </row>
    <row r="181" spans="1:10" ht="15">
      <c r="A181" s="81"/>
      <c r="B181" s="93"/>
      <c r="C181" s="94"/>
      <c r="D181" s="230"/>
      <c r="E181" s="81"/>
      <c r="F181" s="81"/>
      <c r="G181" s="81"/>
      <c r="H181" s="81"/>
      <c r="I181" s="81"/>
      <c r="J181" s="506"/>
    </row>
    <row r="182" spans="1:10" ht="15">
      <c r="A182" s="81"/>
      <c r="B182" s="93"/>
      <c r="C182" s="94"/>
      <c r="D182" s="102"/>
      <c r="E182" s="81"/>
      <c r="F182" s="81"/>
      <c r="G182" s="81"/>
      <c r="H182" s="81"/>
      <c r="I182" s="81"/>
      <c r="J182" s="506"/>
    </row>
    <row r="183" spans="1:10" ht="15">
      <c r="A183" s="81"/>
      <c r="B183" s="93"/>
      <c r="C183" s="94"/>
      <c r="D183" s="106"/>
      <c r="E183" s="81"/>
      <c r="F183" s="81"/>
      <c r="G183" s="81"/>
      <c r="H183" s="81"/>
      <c r="I183" s="81"/>
      <c r="J183" s="506"/>
    </row>
    <row r="184" spans="1:10" ht="15">
      <c r="A184" s="81"/>
      <c r="B184" s="93"/>
      <c r="C184" s="94"/>
      <c r="D184" s="102"/>
      <c r="E184" s="81"/>
      <c r="F184" s="81"/>
      <c r="G184" s="81"/>
      <c r="H184" s="81"/>
      <c r="I184" s="81"/>
      <c r="J184" s="506"/>
    </row>
    <row r="185" spans="1:10" ht="15">
      <c r="A185" s="81"/>
      <c r="B185" s="107"/>
      <c r="C185" s="102"/>
      <c r="D185" s="102"/>
      <c r="E185" s="81"/>
      <c r="F185" s="81"/>
      <c r="G185" s="81"/>
      <c r="H185" s="81"/>
      <c r="I185" s="81"/>
      <c r="J185" s="507"/>
    </row>
    <row r="186" spans="1:10" ht="15">
      <c r="A186" s="81"/>
      <c r="B186" s="107"/>
      <c r="C186" s="102"/>
      <c r="D186" s="102"/>
      <c r="E186" s="81"/>
      <c r="F186" s="81"/>
      <c r="G186" s="81"/>
      <c r="H186" s="81"/>
      <c r="I186" s="81"/>
      <c r="J186" s="196"/>
    </row>
    <row r="187" spans="1:10" s="186" customFormat="1" ht="15">
      <c r="A187" s="180"/>
      <c r="B187" s="184"/>
      <c r="C187" s="180"/>
      <c r="D187" s="185"/>
      <c r="E187" s="180"/>
      <c r="F187" s="180"/>
      <c r="G187" s="180"/>
      <c r="H187" s="180"/>
      <c r="I187" s="180"/>
      <c r="J187" s="195"/>
    </row>
    <row r="188" spans="1:10" ht="15">
      <c r="A188" s="81"/>
      <c r="B188" s="111"/>
      <c r="C188" s="109"/>
      <c r="D188" s="110"/>
      <c r="E188" s="81"/>
      <c r="F188" s="81"/>
      <c r="G188" s="81"/>
      <c r="H188" s="81"/>
      <c r="I188" s="81"/>
      <c r="J188" s="196"/>
    </row>
    <row r="189" spans="1:10" ht="15">
      <c r="A189" s="81"/>
      <c r="B189" s="112"/>
      <c r="C189" s="141"/>
      <c r="D189" s="141"/>
      <c r="E189" s="81"/>
      <c r="F189" s="81"/>
      <c r="G189" s="81"/>
      <c r="H189" s="81"/>
      <c r="I189" s="81"/>
      <c r="J189" s="196"/>
    </row>
    <row r="190" spans="1:10" ht="15">
      <c r="A190" s="81"/>
      <c r="B190" s="111"/>
      <c r="C190" s="110"/>
      <c r="D190" s="110"/>
      <c r="E190" s="81"/>
      <c r="F190" s="81"/>
      <c r="G190" s="81"/>
      <c r="H190" s="81"/>
      <c r="I190" s="81"/>
      <c r="J190" s="196"/>
    </row>
    <row r="191" spans="1:10" s="187" customFormat="1" ht="15">
      <c r="A191" s="81"/>
      <c r="B191" s="111"/>
      <c r="C191" s="110"/>
      <c r="D191" s="110"/>
      <c r="E191" s="81"/>
      <c r="F191" s="81"/>
      <c r="G191" s="81"/>
      <c r="H191" s="81"/>
      <c r="I191" s="81"/>
      <c r="J191" s="196"/>
    </row>
    <row r="192" spans="1:10" ht="15">
      <c r="A192" s="81"/>
      <c r="B192" s="112"/>
      <c r="C192" s="109"/>
      <c r="D192" s="110"/>
      <c r="E192" s="81"/>
      <c r="F192" s="81"/>
      <c r="G192" s="81"/>
      <c r="H192" s="81"/>
      <c r="I192" s="81"/>
      <c r="J192" s="196"/>
    </row>
    <row r="193" spans="1:10" ht="15">
      <c r="A193" s="81"/>
      <c r="B193" s="112"/>
      <c r="C193" s="109"/>
      <c r="D193" s="110"/>
      <c r="E193" s="81"/>
      <c r="F193" s="81"/>
      <c r="G193" s="81"/>
      <c r="H193" s="81"/>
      <c r="I193" s="81"/>
      <c r="J193" s="196"/>
    </row>
    <row r="194" spans="1:10" ht="15">
      <c r="A194" s="81"/>
      <c r="B194" s="93"/>
      <c r="C194" s="113"/>
      <c r="D194" s="102"/>
      <c r="E194" s="81"/>
      <c r="F194" s="81"/>
      <c r="G194" s="81"/>
      <c r="H194" s="81"/>
      <c r="I194" s="81"/>
      <c r="J194" s="196"/>
    </row>
    <row r="195" spans="1:10" s="176" customFormat="1" ht="15">
      <c r="A195" s="180"/>
      <c r="B195" s="177"/>
      <c r="C195" s="178"/>
      <c r="D195" s="178"/>
      <c r="E195" s="180"/>
      <c r="F195" s="180"/>
      <c r="G195" s="180"/>
      <c r="H195" s="180"/>
      <c r="I195" s="180"/>
      <c r="J195" s="195"/>
    </row>
    <row r="196" spans="1:10" ht="15">
      <c r="A196" s="81"/>
      <c r="B196" s="114"/>
      <c r="C196" s="113"/>
      <c r="D196" s="102"/>
      <c r="E196" s="81"/>
      <c r="F196" s="81"/>
      <c r="G196" s="81"/>
      <c r="H196" s="81"/>
      <c r="I196" s="81"/>
      <c r="J196" s="196"/>
    </row>
    <row r="197" spans="1:10" s="186" customFormat="1" ht="15">
      <c r="A197" s="180"/>
      <c r="B197" s="188"/>
      <c r="C197" s="178"/>
      <c r="D197" s="189"/>
      <c r="E197" s="180"/>
      <c r="F197" s="180"/>
      <c r="G197" s="180"/>
      <c r="H197" s="180"/>
      <c r="I197" s="180"/>
      <c r="J197" s="195"/>
    </row>
    <row r="198" spans="1:10" ht="15">
      <c r="A198" s="81"/>
      <c r="B198" s="114"/>
      <c r="C198" s="113"/>
      <c r="D198" s="113"/>
      <c r="E198" s="81"/>
      <c r="F198" s="81"/>
      <c r="G198" s="81"/>
      <c r="H198" s="81"/>
      <c r="I198" s="81"/>
      <c r="J198" s="196"/>
    </row>
    <row r="199" spans="1:10" ht="15">
      <c r="A199" s="81"/>
      <c r="B199" s="114"/>
      <c r="C199" s="113"/>
      <c r="D199" s="102"/>
      <c r="E199" s="81"/>
      <c r="F199" s="81"/>
      <c r="G199" s="81"/>
      <c r="H199" s="81"/>
      <c r="I199" s="81"/>
      <c r="J199" s="196"/>
    </row>
    <row r="200" spans="1:10" ht="15">
      <c r="A200" s="81"/>
      <c r="B200" s="114"/>
      <c r="C200" s="178"/>
      <c r="D200" s="102"/>
      <c r="E200" s="81"/>
      <c r="F200" s="81"/>
      <c r="G200" s="81"/>
      <c r="H200" s="81"/>
      <c r="I200" s="81"/>
      <c r="J200" s="196"/>
    </row>
    <row r="201" spans="1:10" ht="15">
      <c r="A201" s="81"/>
      <c r="B201" s="93"/>
      <c r="C201" s="115"/>
      <c r="D201" s="102"/>
      <c r="E201" s="81"/>
      <c r="F201" s="81"/>
      <c r="G201" s="81"/>
      <c r="H201" s="81"/>
      <c r="I201" s="81"/>
      <c r="J201" s="196"/>
    </row>
    <row r="202" spans="1:10" ht="15">
      <c r="A202" s="81"/>
      <c r="B202" s="93"/>
      <c r="C202" s="115"/>
      <c r="D202" s="102"/>
      <c r="E202" s="81"/>
      <c r="F202" s="81"/>
      <c r="G202" s="81"/>
      <c r="H202" s="81"/>
      <c r="I202" s="81"/>
      <c r="J202" s="196"/>
    </row>
    <row r="203" spans="1:10" ht="15">
      <c r="A203" s="81"/>
      <c r="B203" s="93"/>
      <c r="C203" s="115"/>
      <c r="D203" s="102"/>
      <c r="E203" s="81"/>
      <c r="F203" s="81"/>
      <c r="G203" s="81"/>
      <c r="H203" s="81"/>
      <c r="I203" s="81"/>
      <c r="J203" s="196"/>
    </row>
    <row r="204" spans="1:10" ht="15">
      <c r="A204" s="81"/>
      <c r="B204" s="93"/>
      <c r="C204" s="115"/>
      <c r="D204" s="102"/>
      <c r="E204" s="81"/>
      <c r="F204" s="81"/>
      <c r="G204" s="81"/>
      <c r="H204" s="81"/>
      <c r="I204" s="81"/>
      <c r="J204" s="196"/>
    </row>
    <row r="205" spans="1:10" ht="15">
      <c r="A205" s="81"/>
      <c r="B205" s="93"/>
      <c r="C205" s="115"/>
      <c r="D205" s="102"/>
      <c r="E205" s="81"/>
      <c r="F205" s="81"/>
      <c r="G205" s="81"/>
      <c r="H205" s="81"/>
      <c r="I205" s="81"/>
      <c r="J205" s="196"/>
    </row>
    <row r="206" spans="1:10" ht="15">
      <c r="A206" s="81"/>
      <c r="B206" s="135"/>
      <c r="C206" s="102"/>
      <c r="D206" s="102"/>
      <c r="E206" s="81"/>
      <c r="F206" s="81"/>
      <c r="G206" s="81"/>
      <c r="H206" s="81"/>
      <c r="I206" s="81"/>
      <c r="J206" s="196"/>
    </row>
    <row r="207" spans="1:10" ht="15">
      <c r="A207" s="81"/>
      <c r="B207" s="135"/>
      <c r="C207" s="102"/>
      <c r="D207" s="102"/>
      <c r="E207" s="81"/>
      <c r="F207" s="81"/>
      <c r="G207" s="81"/>
      <c r="H207" s="81"/>
      <c r="I207" s="81"/>
      <c r="J207" s="196"/>
    </row>
    <row r="208" spans="1:10" ht="15">
      <c r="A208" s="81"/>
      <c r="B208" s="231"/>
      <c r="C208" s="191"/>
      <c r="D208" s="102"/>
      <c r="E208" s="81"/>
      <c r="F208" s="81"/>
      <c r="G208" s="81"/>
      <c r="H208" s="81"/>
      <c r="I208" s="81"/>
      <c r="J208" s="196"/>
    </row>
    <row r="209" spans="1:10" ht="15">
      <c r="A209" s="81"/>
      <c r="B209" s="231"/>
      <c r="C209" s="191"/>
      <c r="D209" s="102"/>
      <c r="E209" s="81"/>
      <c r="F209" s="81"/>
      <c r="G209" s="81"/>
      <c r="H209" s="81"/>
      <c r="I209" s="81"/>
      <c r="J209" s="196"/>
    </row>
    <row r="210" spans="1:10" ht="15">
      <c r="A210" s="81"/>
      <c r="B210" s="231"/>
      <c r="C210" s="191"/>
      <c r="D210" s="102"/>
      <c r="E210" s="81"/>
      <c r="F210" s="81"/>
      <c r="G210" s="81"/>
      <c r="H210" s="81"/>
      <c r="I210" s="81"/>
      <c r="J210" s="196"/>
    </row>
    <row r="211" spans="1:10" ht="15">
      <c r="A211" s="81"/>
      <c r="B211" s="231"/>
      <c r="C211" s="191"/>
      <c r="D211" s="102"/>
      <c r="E211" s="81"/>
      <c r="F211" s="81"/>
      <c r="G211" s="81"/>
      <c r="H211" s="81"/>
      <c r="I211" s="81"/>
      <c r="J211" s="196"/>
    </row>
    <row r="212" spans="1:10" ht="15">
      <c r="A212" s="81"/>
      <c r="B212" s="107"/>
      <c r="C212" s="102"/>
      <c r="D212" s="102"/>
      <c r="E212" s="81"/>
      <c r="F212" s="81"/>
      <c r="G212" s="81"/>
      <c r="H212" s="81"/>
      <c r="I212" s="81"/>
      <c r="J212" s="196"/>
    </row>
    <row r="213" spans="1:10" ht="15">
      <c r="A213" s="81"/>
      <c r="B213" s="107"/>
      <c r="C213" s="102"/>
      <c r="D213" s="102"/>
      <c r="E213" s="81"/>
      <c r="F213" s="81"/>
      <c r="G213" s="81"/>
      <c r="H213" s="81"/>
      <c r="I213" s="81"/>
      <c r="J213" s="196"/>
    </row>
    <row r="214" spans="1:10" ht="15">
      <c r="A214" s="81"/>
      <c r="B214" s="89"/>
      <c r="C214" s="59"/>
      <c r="D214" s="88"/>
      <c r="E214" s="81"/>
      <c r="F214" s="81"/>
      <c r="G214" s="81"/>
      <c r="H214" s="81"/>
      <c r="I214" s="81"/>
      <c r="J214" s="196"/>
    </row>
    <row r="215" spans="1:10" ht="15">
      <c r="A215" s="81"/>
      <c r="B215" s="89"/>
      <c r="C215" s="59"/>
      <c r="D215" s="88"/>
      <c r="E215" s="81"/>
      <c r="F215" s="81"/>
      <c r="G215" s="81"/>
      <c r="H215" s="81"/>
      <c r="I215" s="81"/>
      <c r="J215" s="196"/>
    </row>
    <row r="216" spans="1:10" ht="15">
      <c r="A216" s="81"/>
      <c r="B216" s="89"/>
      <c r="C216" s="59"/>
      <c r="D216" s="88"/>
      <c r="E216" s="81"/>
      <c r="F216" s="81"/>
      <c r="G216" s="81"/>
      <c r="H216" s="81"/>
      <c r="I216" s="81"/>
      <c r="J216" s="196"/>
    </row>
    <row r="217" spans="1:10" ht="15">
      <c r="A217" s="81"/>
      <c r="B217" s="87"/>
      <c r="C217" s="59"/>
      <c r="D217" s="88"/>
      <c r="E217" s="81"/>
      <c r="F217" s="81"/>
      <c r="G217" s="81"/>
      <c r="H217" s="81"/>
      <c r="I217" s="81"/>
      <c r="J217" s="196"/>
    </row>
    <row r="218" spans="1:10" ht="15">
      <c r="A218" s="81"/>
      <c r="B218" s="87"/>
      <c r="C218" s="59"/>
      <c r="D218" s="88"/>
      <c r="E218" s="81"/>
      <c r="F218" s="81"/>
      <c r="G218" s="81"/>
      <c r="H218" s="81"/>
      <c r="I218" s="81"/>
      <c r="J218" s="196"/>
    </row>
    <row r="219" spans="1:10" ht="15">
      <c r="A219" s="232"/>
      <c r="B219" s="87"/>
      <c r="C219" s="59"/>
      <c r="D219" s="88"/>
      <c r="E219" s="81"/>
      <c r="F219" s="81"/>
      <c r="G219" s="81"/>
      <c r="H219" s="81"/>
      <c r="I219" s="81"/>
      <c r="J219" s="196"/>
    </row>
    <row r="220" spans="1:10" ht="15">
      <c r="A220" s="232"/>
      <c r="B220" s="87"/>
      <c r="C220" s="59"/>
      <c r="D220" s="88"/>
      <c r="E220" s="81"/>
      <c r="F220" s="81"/>
      <c r="G220" s="81"/>
      <c r="H220" s="81"/>
      <c r="I220" s="81"/>
      <c r="J220" s="196"/>
    </row>
    <row r="221" spans="1:10" ht="15">
      <c r="A221" s="232"/>
      <c r="B221" s="233"/>
      <c r="C221" s="234"/>
      <c r="D221" s="88"/>
      <c r="E221" s="81"/>
      <c r="F221" s="81"/>
      <c r="G221" s="81"/>
      <c r="H221" s="81"/>
      <c r="I221" s="81"/>
      <c r="J221" s="196"/>
    </row>
    <row r="222" spans="1:10" ht="15">
      <c r="A222" s="81"/>
      <c r="B222" s="87"/>
      <c r="C222" s="59"/>
      <c r="D222" s="88"/>
      <c r="E222" s="59"/>
      <c r="F222" s="81"/>
      <c r="G222" s="81"/>
      <c r="H222" s="81"/>
      <c r="I222" s="81"/>
      <c r="J222" s="196"/>
    </row>
    <row r="223" spans="1:10" ht="15">
      <c r="A223" s="81"/>
      <c r="B223" s="87"/>
      <c r="C223" s="59"/>
      <c r="D223" s="88"/>
      <c r="E223" s="59"/>
      <c r="F223" s="81"/>
      <c r="G223" s="81"/>
      <c r="H223" s="81"/>
      <c r="I223" s="81"/>
      <c r="J223" s="196"/>
    </row>
    <row r="224" spans="1:10" ht="15">
      <c r="A224" s="81"/>
      <c r="B224" s="224"/>
      <c r="C224" s="235"/>
      <c r="D224" s="236"/>
      <c r="E224" s="235"/>
      <c r="F224" s="81"/>
      <c r="G224" s="81"/>
      <c r="H224" s="81"/>
      <c r="I224" s="81"/>
      <c r="J224" s="196"/>
    </row>
    <row r="225" spans="1:10" ht="15">
      <c r="A225" s="81"/>
      <c r="B225" s="89"/>
      <c r="C225" s="59"/>
      <c r="D225" s="88"/>
      <c r="E225" s="59"/>
      <c r="F225" s="81"/>
      <c r="G225" s="81"/>
      <c r="H225" s="81"/>
      <c r="I225" s="81"/>
      <c r="J225" s="196"/>
    </row>
    <row r="226" spans="1:10" ht="15">
      <c r="A226" s="81"/>
      <c r="B226" s="89"/>
      <c r="C226" s="59"/>
      <c r="D226" s="88"/>
      <c r="E226" s="59"/>
      <c r="F226" s="81"/>
      <c r="G226" s="81"/>
      <c r="H226" s="81"/>
      <c r="I226" s="81"/>
      <c r="J226" s="196"/>
    </row>
    <row r="227" spans="1:10" ht="15">
      <c r="A227" s="81"/>
      <c r="B227" s="87"/>
      <c r="C227" s="59"/>
      <c r="D227" s="88"/>
      <c r="E227" s="59"/>
      <c r="F227" s="81"/>
      <c r="G227" s="81"/>
      <c r="H227" s="81"/>
      <c r="I227" s="81"/>
      <c r="J227" s="196"/>
    </row>
    <row r="228" spans="1:10" ht="15">
      <c r="A228" s="81"/>
      <c r="B228" s="89"/>
      <c r="C228" s="59"/>
      <c r="D228" s="88"/>
      <c r="E228" s="59"/>
      <c r="F228" s="81"/>
      <c r="G228" s="81"/>
      <c r="H228" s="81"/>
      <c r="I228" s="81"/>
      <c r="J228" s="196"/>
    </row>
    <row r="229" spans="1:10" ht="15">
      <c r="A229" s="81"/>
      <c r="B229" s="89"/>
      <c r="C229" s="59"/>
      <c r="D229" s="88"/>
      <c r="E229" s="59"/>
      <c r="F229" s="81"/>
      <c r="G229" s="81"/>
      <c r="H229" s="81"/>
      <c r="I229" s="81"/>
      <c r="J229" s="196"/>
    </row>
    <row r="230" spans="1:10" ht="15">
      <c r="A230" s="81"/>
      <c r="B230" s="224"/>
      <c r="C230" s="59"/>
      <c r="D230" s="59"/>
      <c r="E230" s="59"/>
      <c r="F230" s="81"/>
      <c r="G230" s="81"/>
      <c r="H230" s="81"/>
      <c r="I230" s="81"/>
      <c r="J230" s="196"/>
    </row>
    <row r="231" spans="1:10" ht="15">
      <c r="A231" s="81"/>
      <c r="B231" s="87"/>
      <c r="C231" s="59"/>
      <c r="D231" s="88"/>
      <c r="E231" s="59"/>
      <c r="F231" s="81"/>
      <c r="G231" s="81"/>
      <c r="H231" s="81"/>
      <c r="I231" s="81"/>
      <c r="J231" s="196"/>
    </row>
    <row r="232" spans="1:10" ht="15">
      <c r="A232" s="81"/>
      <c r="B232" s="87"/>
      <c r="C232" s="59"/>
      <c r="D232" s="88"/>
      <c r="E232" s="59"/>
      <c r="F232" s="81"/>
      <c r="G232" s="81"/>
      <c r="H232" s="81"/>
      <c r="I232" s="81"/>
      <c r="J232" s="196"/>
    </row>
    <row r="233" spans="1:10" ht="15">
      <c r="A233" s="81"/>
      <c r="B233" s="87"/>
      <c r="C233" s="59"/>
      <c r="D233" s="88"/>
      <c r="E233" s="59"/>
      <c r="F233" s="81"/>
      <c r="G233" s="81"/>
      <c r="H233" s="81"/>
      <c r="I233" s="81"/>
      <c r="J233" s="196"/>
    </row>
    <row r="234" spans="1:10" ht="15">
      <c r="A234" s="81"/>
      <c r="B234" s="87"/>
      <c r="C234" s="59"/>
      <c r="D234" s="88"/>
      <c r="E234" s="59"/>
      <c r="F234" s="81"/>
      <c r="G234" s="81"/>
      <c r="H234" s="81"/>
      <c r="I234" s="81"/>
      <c r="J234" s="196"/>
    </row>
    <row r="235" spans="1:10" ht="15">
      <c r="A235" s="81"/>
      <c r="B235" s="87"/>
      <c r="C235" s="59"/>
      <c r="D235" s="88"/>
      <c r="E235" s="59"/>
      <c r="F235" s="81"/>
      <c r="G235" s="81"/>
      <c r="H235" s="81"/>
      <c r="I235" s="81"/>
      <c r="J235" s="196"/>
    </row>
    <row r="236" spans="1:10" ht="15">
      <c r="A236" s="81"/>
      <c r="B236" s="89"/>
      <c r="C236" s="59"/>
      <c r="D236" s="88"/>
      <c r="E236" s="59"/>
      <c r="F236" s="81"/>
      <c r="G236" s="81"/>
      <c r="H236" s="81"/>
      <c r="I236" s="81"/>
      <c r="J236" s="196"/>
    </row>
    <row r="237" spans="1:10" ht="15">
      <c r="A237" s="81"/>
      <c r="B237" s="89"/>
      <c r="C237" s="59"/>
      <c r="D237" s="88"/>
      <c r="E237" s="59"/>
      <c r="F237" s="81"/>
      <c r="G237" s="81"/>
      <c r="H237" s="81"/>
      <c r="I237" s="81"/>
      <c r="J237" s="196"/>
    </row>
    <row r="238" spans="1:10" ht="15">
      <c r="A238" s="81"/>
      <c r="B238" s="224"/>
      <c r="C238" s="210"/>
      <c r="D238" s="211"/>
      <c r="E238" s="210"/>
      <c r="F238" s="81"/>
      <c r="G238" s="81"/>
      <c r="H238" s="81"/>
      <c r="I238" s="81"/>
      <c r="J238" s="196"/>
    </row>
    <row r="239" spans="1:10" ht="15">
      <c r="A239" s="81"/>
      <c r="B239" s="87"/>
      <c r="C239" s="59"/>
      <c r="D239" s="88"/>
      <c r="E239" s="59"/>
      <c r="F239" s="81"/>
      <c r="G239" s="81"/>
      <c r="H239" s="81"/>
      <c r="I239" s="81"/>
      <c r="J239" s="196"/>
    </row>
    <row r="240" spans="1:10" ht="15">
      <c r="A240" s="81"/>
      <c r="B240" s="87"/>
      <c r="C240" s="59"/>
      <c r="D240" s="88"/>
      <c r="E240" s="59"/>
      <c r="F240" s="81"/>
      <c r="G240" s="81"/>
      <c r="H240" s="81"/>
      <c r="I240" s="81"/>
      <c r="J240" s="196"/>
    </row>
    <row r="241" spans="1:10" ht="15">
      <c r="A241" s="81"/>
      <c r="B241" s="89"/>
      <c r="C241" s="59"/>
      <c r="D241" s="88"/>
      <c r="E241" s="59"/>
      <c r="F241" s="81"/>
      <c r="G241" s="81"/>
      <c r="H241" s="81"/>
      <c r="I241" s="81"/>
      <c r="J241" s="196"/>
    </row>
    <row r="242" spans="1:10" ht="15">
      <c r="A242" s="81"/>
      <c r="B242" s="87"/>
      <c r="C242" s="59"/>
      <c r="D242" s="88"/>
      <c r="E242" s="59"/>
      <c r="F242" s="81"/>
      <c r="G242" s="81"/>
      <c r="H242" s="81"/>
      <c r="I242" s="81"/>
      <c r="J242" s="196"/>
    </row>
    <row r="243" spans="1:10" ht="15">
      <c r="A243" s="81"/>
      <c r="B243" s="89"/>
      <c r="C243" s="59"/>
      <c r="D243" s="88"/>
      <c r="E243" s="59"/>
      <c r="F243" s="81"/>
      <c r="G243" s="81"/>
      <c r="H243" s="81"/>
      <c r="I243" s="81"/>
      <c r="J243" s="196"/>
    </row>
    <row r="244" spans="1:10" ht="15">
      <c r="A244" s="81"/>
      <c r="B244" s="89"/>
      <c r="C244" s="59"/>
      <c r="D244" s="88"/>
      <c r="E244" s="59"/>
      <c r="F244" s="81"/>
      <c r="G244" s="81"/>
      <c r="H244" s="81"/>
      <c r="I244" s="81"/>
      <c r="J244" s="196"/>
    </row>
    <row r="245" spans="1:10" ht="15">
      <c r="A245" s="81"/>
      <c r="B245" s="89"/>
      <c r="C245" s="59"/>
      <c r="D245" s="88"/>
      <c r="E245" s="59"/>
      <c r="F245" s="81"/>
      <c r="G245" s="81"/>
      <c r="H245" s="81"/>
      <c r="I245" s="81"/>
      <c r="J245" s="196"/>
    </row>
    <row r="246" spans="1:10" ht="15">
      <c r="A246" s="81"/>
      <c r="B246" s="56"/>
      <c r="C246" s="57"/>
      <c r="D246" s="58"/>
      <c r="E246" s="57"/>
      <c r="F246" s="81"/>
      <c r="G246" s="81"/>
      <c r="H246" s="81"/>
      <c r="I246" s="81"/>
      <c r="J246" s="196"/>
    </row>
    <row r="247" spans="1:10" ht="15">
      <c r="A247" s="81"/>
      <c r="B247" s="56"/>
      <c r="C247" s="57"/>
      <c r="D247" s="58"/>
      <c r="E247" s="57"/>
      <c r="F247" s="81"/>
      <c r="G247" s="81"/>
      <c r="H247" s="81"/>
      <c r="I247" s="81"/>
      <c r="J247" s="196"/>
    </row>
    <row r="248" spans="1:10" ht="15">
      <c r="A248" s="81"/>
      <c r="B248" s="56"/>
      <c r="C248" s="57"/>
      <c r="D248" s="58"/>
      <c r="E248" s="57"/>
      <c r="F248" s="81"/>
      <c r="G248" s="81"/>
      <c r="H248" s="81"/>
      <c r="I248" s="81"/>
      <c r="J248" s="196"/>
    </row>
    <row r="249" spans="1:10" ht="15">
      <c r="A249" s="81"/>
      <c r="B249" s="68"/>
      <c r="C249" s="57"/>
      <c r="D249" s="58"/>
      <c r="E249" s="57"/>
      <c r="F249" s="81"/>
      <c r="G249" s="81"/>
      <c r="H249" s="81"/>
      <c r="I249" s="81"/>
      <c r="J249" s="196"/>
    </row>
    <row r="250" spans="1:10" ht="15">
      <c r="A250" s="81"/>
      <c r="B250" s="68"/>
      <c r="C250" s="57"/>
      <c r="D250" s="58"/>
      <c r="E250" s="57"/>
      <c r="F250" s="81"/>
      <c r="G250" s="81"/>
      <c r="H250" s="81"/>
      <c r="I250" s="81"/>
      <c r="J250" s="196"/>
    </row>
    <row r="251" spans="1:10" ht="15">
      <c r="A251" s="81"/>
      <c r="B251" s="56"/>
      <c r="C251" s="57"/>
      <c r="D251" s="58"/>
      <c r="E251" s="57"/>
      <c r="F251" s="81"/>
      <c r="G251" s="81"/>
      <c r="H251" s="81"/>
      <c r="I251" s="81"/>
      <c r="J251" s="196"/>
    </row>
    <row r="252" spans="1:10" ht="15">
      <c r="A252" s="81"/>
      <c r="B252" s="68"/>
      <c r="C252" s="57"/>
      <c r="D252" s="58"/>
      <c r="E252" s="57"/>
      <c r="F252" s="81"/>
      <c r="G252" s="81"/>
      <c r="H252" s="81"/>
      <c r="I252" s="81"/>
      <c r="J252" s="196"/>
    </row>
    <row r="253" spans="1:10" ht="15">
      <c r="A253" s="81"/>
      <c r="B253" s="56"/>
      <c r="C253" s="57"/>
      <c r="D253" s="58"/>
      <c r="E253" s="57"/>
      <c r="F253" s="81"/>
      <c r="G253" s="81"/>
      <c r="H253" s="81"/>
      <c r="I253" s="81"/>
      <c r="J253" s="196"/>
    </row>
    <row r="254" spans="1:10" ht="15">
      <c r="A254" s="81"/>
      <c r="B254" s="56"/>
      <c r="C254" s="57"/>
      <c r="D254" s="58"/>
      <c r="E254" s="57"/>
      <c r="F254" s="81"/>
      <c r="G254" s="81"/>
      <c r="H254" s="81"/>
      <c r="I254" s="81"/>
      <c r="J254" s="196"/>
    </row>
    <row r="255" spans="1:10" ht="15">
      <c r="A255" s="81"/>
      <c r="B255" s="56"/>
      <c r="C255" s="57"/>
      <c r="D255" s="58"/>
      <c r="E255" s="57"/>
      <c r="F255" s="81"/>
      <c r="G255" s="81"/>
      <c r="H255" s="81"/>
      <c r="I255" s="81"/>
      <c r="J255" s="196"/>
    </row>
    <row r="256" spans="1:10" ht="15">
      <c r="A256" s="81"/>
      <c r="B256" s="63"/>
      <c r="C256" s="64"/>
      <c r="D256" s="64"/>
      <c r="E256" s="64"/>
      <c r="F256" s="81"/>
      <c r="G256" s="81"/>
      <c r="H256" s="81"/>
      <c r="I256" s="222"/>
      <c r="J256" s="196"/>
    </row>
    <row r="257" spans="1:10" ht="15">
      <c r="A257" s="81"/>
      <c r="B257" s="63"/>
      <c r="C257" s="64"/>
      <c r="D257" s="69"/>
      <c r="E257" s="64"/>
      <c r="F257" s="81"/>
      <c r="G257" s="81"/>
      <c r="H257" s="81"/>
      <c r="I257" s="222"/>
      <c r="J257" s="196"/>
    </row>
    <row r="258" spans="1:10" ht="15">
      <c r="A258" s="81"/>
      <c r="B258" s="63"/>
      <c r="C258" s="64"/>
      <c r="D258" s="64"/>
      <c r="E258" s="64"/>
      <c r="F258" s="81"/>
      <c r="G258" s="81"/>
      <c r="H258" s="81"/>
      <c r="I258" s="81"/>
      <c r="J258" s="196"/>
    </row>
    <row r="259" spans="1:10" ht="15">
      <c r="A259" s="81"/>
      <c r="B259" s="63"/>
      <c r="C259" s="64"/>
      <c r="D259" s="64"/>
      <c r="E259" s="64"/>
      <c r="F259" s="81"/>
      <c r="G259" s="81"/>
      <c r="H259" s="81"/>
      <c r="I259" s="81"/>
      <c r="J259" s="196"/>
    </row>
    <row r="260" spans="1:10" ht="15">
      <c r="A260" s="81"/>
      <c r="B260" s="63"/>
      <c r="C260" s="64"/>
      <c r="D260" s="69"/>
      <c r="E260" s="64"/>
      <c r="F260" s="81"/>
      <c r="G260" s="81"/>
      <c r="H260" s="81"/>
      <c r="I260" s="81"/>
      <c r="J260" s="196"/>
    </row>
    <row r="261" spans="1:10" ht="15">
      <c r="A261" s="81"/>
      <c r="B261" s="63"/>
      <c r="C261" s="64"/>
      <c r="D261" s="64"/>
      <c r="E261" s="64"/>
      <c r="F261" s="81"/>
      <c r="G261" s="81"/>
      <c r="H261" s="81"/>
      <c r="I261" s="81"/>
      <c r="J261" s="196"/>
    </row>
    <row r="262" spans="1:10" ht="15">
      <c r="A262" s="81"/>
      <c r="B262" s="63"/>
      <c r="C262" s="64"/>
      <c r="D262" s="69"/>
      <c r="E262" s="64"/>
      <c r="F262" s="81"/>
      <c r="G262" s="81"/>
      <c r="H262" s="81"/>
      <c r="I262" s="81"/>
      <c r="J262" s="196"/>
    </row>
    <row r="263" spans="1:10" ht="15">
      <c r="A263" s="81"/>
      <c r="B263" s="63"/>
      <c r="C263" s="64"/>
      <c r="D263" s="69"/>
      <c r="E263" s="64"/>
      <c r="F263" s="81"/>
      <c r="G263" s="81"/>
      <c r="H263" s="81"/>
      <c r="I263" s="81"/>
      <c r="J263" s="196"/>
    </row>
    <row r="264" spans="1:10" ht="15">
      <c r="A264" s="81"/>
      <c r="B264" s="93"/>
      <c r="C264" s="113"/>
      <c r="D264" s="114"/>
      <c r="E264" s="57"/>
      <c r="F264" s="81"/>
      <c r="G264" s="81"/>
      <c r="H264" s="81"/>
      <c r="I264" s="81"/>
      <c r="J264" s="196"/>
    </row>
    <row r="265" spans="1:10" ht="15">
      <c r="A265" s="81"/>
      <c r="B265" s="93"/>
      <c r="C265" s="57"/>
      <c r="D265" s="58"/>
      <c r="E265" s="57"/>
      <c r="F265" s="81"/>
      <c r="G265" s="81"/>
      <c r="H265" s="81"/>
      <c r="I265" s="81"/>
      <c r="J265" s="196"/>
    </row>
    <row r="266" spans="1:10" ht="15">
      <c r="A266" s="81"/>
      <c r="B266" s="93"/>
      <c r="C266" s="64"/>
      <c r="D266" s="114"/>
      <c r="E266" s="57"/>
      <c r="F266" s="81"/>
      <c r="G266" s="81"/>
      <c r="H266" s="81"/>
      <c r="I266" s="81"/>
      <c r="J266" s="196"/>
    </row>
    <row r="267" spans="1:10" ht="15">
      <c r="A267" s="81"/>
      <c r="B267" s="93"/>
      <c r="C267" s="64"/>
      <c r="D267" s="114"/>
      <c r="E267" s="57"/>
      <c r="F267" s="81"/>
      <c r="G267" s="81"/>
      <c r="H267" s="81"/>
      <c r="I267" s="81"/>
      <c r="J267" s="196"/>
    </row>
    <row r="268" spans="1:10" ht="15">
      <c r="A268" s="81"/>
      <c r="B268" s="93"/>
      <c r="C268" s="113"/>
      <c r="D268" s="113"/>
      <c r="E268" s="57"/>
      <c r="F268" s="81"/>
      <c r="G268" s="81"/>
      <c r="H268" s="81"/>
      <c r="I268" s="81"/>
      <c r="J268" s="196"/>
    </row>
    <row r="269" spans="1:10" ht="15">
      <c r="A269" s="81"/>
      <c r="B269" s="93"/>
      <c r="C269" s="113"/>
      <c r="D269" s="113"/>
      <c r="E269" s="57"/>
      <c r="F269" s="81"/>
      <c r="G269" s="81"/>
      <c r="H269" s="81"/>
      <c r="I269" s="81"/>
      <c r="J269" s="196"/>
    </row>
    <row r="270" spans="1:10" ht="15">
      <c r="A270" s="81"/>
      <c r="B270" s="93"/>
      <c r="C270" s="113"/>
      <c r="D270" s="113"/>
      <c r="E270" s="57"/>
      <c r="F270" s="81"/>
      <c r="G270" s="81"/>
      <c r="H270" s="81"/>
      <c r="I270" s="81"/>
      <c r="J270" s="196"/>
    </row>
    <row r="271" spans="1:10" ht="15">
      <c r="A271" s="81"/>
      <c r="B271" s="93"/>
      <c r="C271" s="113"/>
      <c r="D271" s="113"/>
      <c r="E271" s="57"/>
      <c r="F271" s="81"/>
      <c r="G271" s="81"/>
      <c r="H271" s="81"/>
      <c r="I271" s="81"/>
      <c r="J271" s="196"/>
    </row>
    <row r="272" spans="1:10" ht="15">
      <c r="A272" s="81"/>
      <c r="B272" s="87"/>
      <c r="C272" s="59"/>
      <c r="D272" s="88"/>
      <c r="E272" s="59"/>
      <c r="F272" s="81"/>
      <c r="G272" s="81"/>
      <c r="H272" s="81"/>
      <c r="I272" s="81"/>
      <c r="J272" s="196"/>
    </row>
    <row r="273" spans="1:10" ht="15">
      <c r="A273" s="81"/>
      <c r="B273" s="116"/>
      <c r="C273" s="59"/>
      <c r="D273" s="88"/>
      <c r="E273" s="59"/>
      <c r="F273" s="81"/>
      <c r="G273" s="81"/>
      <c r="H273" s="81"/>
      <c r="I273" s="81"/>
      <c r="J273" s="196"/>
    </row>
    <row r="274" spans="1:10" ht="15">
      <c r="A274" s="81"/>
      <c r="B274" s="116"/>
      <c r="C274" s="59"/>
      <c r="D274" s="88"/>
      <c r="E274" s="59"/>
      <c r="F274" s="81"/>
      <c r="G274" s="81"/>
      <c r="H274" s="81"/>
      <c r="I274" s="81"/>
      <c r="J274" s="196"/>
    </row>
    <row r="275" spans="1:10" ht="15">
      <c r="A275" s="81"/>
      <c r="B275" s="227"/>
      <c r="C275" s="59"/>
      <c r="D275" s="88"/>
      <c r="E275" s="59"/>
      <c r="F275" s="81"/>
      <c r="G275" s="81"/>
      <c r="H275" s="81"/>
      <c r="I275" s="81"/>
      <c r="J275" s="196"/>
    </row>
    <row r="276" spans="1:10" ht="15">
      <c r="A276" s="81"/>
      <c r="B276" s="87"/>
      <c r="C276" s="59"/>
      <c r="D276" s="59"/>
      <c r="E276" s="59"/>
      <c r="F276" s="81"/>
      <c r="G276" s="81"/>
      <c r="H276" s="81"/>
      <c r="I276" s="81"/>
      <c r="J276" s="196"/>
    </row>
    <row r="277" spans="1:10" ht="15">
      <c r="A277" s="81"/>
      <c r="B277" s="227"/>
      <c r="C277" s="59"/>
      <c r="D277" s="88"/>
      <c r="E277" s="59"/>
      <c r="F277" s="81"/>
      <c r="G277" s="81"/>
      <c r="H277" s="81"/>
      <c r="I277" s="81"/>
      <c r="J277" s="196"/>
    </row>
    <row r="278" spans="1:10" ht="15">
      <c r="A278" s="81"/>
      <c r="B278" s="227"/>
      <c r="C278" s="59"/>
      <c r="D278" s="88"/>
      <c r="E278" s="59"/>
      <c r="F278" s="81"/>
      <c r="G278" s="81"/>
      <c r="H278" s="81"/>
      <c r="I278" s="81"/>
      <c r="J278" s="196"/>
    </row>
    <row r="279" spans="1:10" ht="15">
      <c r="A279" s="81"/>
      <c r="B279" s="227"/>
      <c r="C279" s="59"/>
      <c r="D279" s="88"/>
      <c r="E279" s="59"/>
      <c r="F279" s="81"/>
      <c r="G279" s="81"/>
      <c r="H279" s="81"/>
      <c r="I279" s="81"/>
      <c r="J279" s="196"/>
    </row>
    <row r="280" spans="1:10" ht="15">
      <c r="A280" s="81"/>
      <c r="B280" s="209"/>
      <c r="C280" s="210"/>
      <c r="D280" s="211"/>
      <c r="E280" s="210"/>
      <c r="F280" s="81"/>
      <c r="G280" s="81"/>
      <c r="H280" s="81"/>
      <c r="I280" s="81"/>
      <c r="J280" s="196"/>
    </row>
    <row r="281" spans="1:10" ht="15">
      <c r="A281" s="81"/>
      <c r="B281" s="224"/>
      <c r="C281" s="210"/>
      <c r="D281" s="211"/>
      <c r="E281" s="210"/>
      <c r="F281" s="81"/>
      <c r="G281" s="81"/>
      <c r="H281" s="81"/>
      <c r="I281" s="81"/>
      <c r="J281" s="196"/>
    </row>
    <row r="282" spans="1:10" ht="15">
      <c r="A282" s="81"/>
      <c r="B282" s="209"/>
      <c r="C282" s="210"/>
      <c r="D282" s="211"/>
      <c r="E282" s="210"/>
      <c r="F282" s="81"/>
      <c r="G282" s="81"/>
      <c r="H282" s="81"/>
      <c r="I282" s="81"/>
      <c r="J282" s="196"/>
    </row>
    <row r="283" spans="1:10" ht="15">
      <c r="A283" s="81"/>
      <c r="B283" s="223"/>
      <c r="C283" s="210"/>
      <c r="D283" s="211"/>
      <c r="E283" s="210"/>
      <c r="F283" s="81"/>
      <c r="G283" s="81"/>
      <c r="H283" s="81"/>
      <c r="I283" s="81"/>
      <c r="J283" s="196"/>
    </row>
    <row r="284" spans="1:10" ht="15">
      <c r="A284" s="81"/>
      <c r="B284" s="214"/>
      <c r="C284" s="210"/>
      <c r="D284" s="211"/>
      <c r="E284" s="210"/>
      <c r="F284" s="81"/>
      <c r="G284" s="81"/>
      <c r="H284" s="81"/>
      <c r="I284" s="81"/>
      <c r="J284" s="196"/>
    </row>
    <row r="285" spans="1:10" ht="15">
      <c r="A285" s="81"/>
      <c r="B285" s="209"/>
      <c r="C285" s="210"/>
      <c r="D285" s="211"/>
      <c r="E285" s="210"/>
      <c r="F285" s="81"/>
      <c r="G285" s="81"/>
      <c r="H285" s="81"/>
      <c r="I285" s="81"/>
      <c r="J285" s="196"/>
    </row>
    <row r="286" spans="1:10" ht="15">
      <c r="A286" s="81"/>
      <c r="B286" s="214"/>
      <c r="C286" s="210"/>
      <c r="D286" s="211"/>
      <c r="E286" s="210"/>
      <c r="F286" s="81"/>
      <c r="G286" s="81"/>
      <c r="H286" s="81"/>
      <c r="I286" s="81"/>
      <c r="J286" s="196"/>
    </row>
    <row r="287" spans="1:10" ht="15">
      <c r="A287" s="81"/>
      <c r="B287" s="214"/>
      <c r="C287" s="210"/>
      <c r="D287" s="211"/>
      <c r="E287" s="210"/>
      <c r="F287" s="81"/>
      <c r="G287" s="81"/>
      <c r="H287" s="81"/>
      <c r="I287" s="81"/>
      <c r="J287" s="196"/>
    </row>
    <row r="288" spans="1:10" ht="15">
      <c r="A288" s="81"/>
      <c r="B288" s="215"/>
      <c r="C288" s="216"/>
      <c r="D288" s="216"/>
      <c r="E288" s="81"/>
      <c r="F288" s="81"/>
      <c r="G288" s="81"/>
      <c r="H288" s="81"/>
      <c r="I288" s="81"/>
      <c r="J288" s="196"/>
    </row>
    <row r="289" spans="1:10" ht="15">
      <c r="A289" s="81"/>
      <c r="B289" s="215"/>
      <c r="C289" s="216"/>
      <c r="D289" s="216"/>
      <c r="E289" s="81"/>
      <c r="F289" s="81"/>
      <c r="G289" s="81"/>
      <c r="H289" s="81"/>
      <c r="I289" s="81"/>
      <c r="J289" s="196"/>
    </row>
    <row r="290" spans="1:10" ht="15">
      <c r="A290" s="81"/>
      <c r="B290" s="215"/>
      <c r="C290" s="216"/>
      <c r="D290" s="216"/>
      <c r="E290" s="81"/>
      <c r="F290" s="81"/>
      <c r="G290" s="81"/>
      <c r="H290" s="81"/>
      <c r="I290" s="81"/>
      <c r="J290" s="196"/>
    </row>
    <row r="291" spans="1:10" ht="15">
      <c r="A291" s="81"/>
      <c r="B291" s="215"/>
      <c r="C291" s="216"/>
      <c r="D291" s="216"/>
      <c r="E291" s="81"/>
      <c r="F291" s="81"/>
      <c r="G291" s="81"/>
      <c r="H291" s="81"/>
      <c r="I291" s="81"/>
      <c r="J291" s="196"/>
    </row>
    <row r="292" spans="1:10" ht="15">
      <c r="A292" s="81"/>
      <c r="B292" s="215"/>
      <c r="C292" s="216"/>
      <c r="D292" s="216"/>
      <c r="E292" s="81"/>
      <c r="F292" s="81"/>
      <c r="G292" s="81"/>
      <c r="H292" s="81"/>
      <c r="I292" s="81"/>
      <c r="J292" s="196"/>
    </row>
    <row r="293" spans="1:10" ht="15">
      <c r="A293" s="81"/>
      <c r="B293" s="215"/>
      <c r="C293" s="216"/>
      <c r="D293" s="216"/>
      <c r="E293" s="81"/>
      <c r="F293" s="81"/>
      <c r="G293" s="81"/>
      <c r="H293" s="81"/>
      <c r="I293" s="81"/>
      <c r="J293" s="196"/>
    </row>
    <row r="294" spans="1:10" ht="15">
      <c r="A294" s="81"/>
      <c r="B294" s="215"/>
      <c r="C294" s="216"/>
      <c r="D294" s="216"/>
      <c r="E294" s="81"/>
      <c r="F294" s="81"/>
      <c r="G294" s="81"/>
      <c r="H294" s="81"/>
      <c r="I294" s="81"/>
      <c r="J294" s="196"/>
    </row>
    <row r="295" spans="1:10" ht="15">
      <c r="A295" s="81"/>
      <c r="B295" s="215"/>
      <c r="C295" s="216"/>
      <c r="D295" s="216"/>
      <c r="E295" s="81"/>
      <c r="F295" s="81"/>
      <c r="G295" s="81"/>
      <c r="H295" s="81"/>
      <c r="I295" s="81"/>
      <c r="J295" s="196"/>
    </row>
    <row r="296" spans="1:10" ht="15">
      <c r="A296" s="81"/>
      <c r="B296" s="116"/>
      <c r="C296" s="59"/>
      <c r="D296" s="117"/>
      <c r="E296" s="81"/>
      <c r="F296" s="81"/>
      <c r="G296" s="81"/>
      <c r="H296" s="81"/>
      <c r="I296" s="81"/>
      <c r="J296" s="196"/>
    </row>
    <row r="297" spans="1:10" ht="15">
      <c r="A297" s="81"/>
      <c r="B297" s="227"/>
      <c r="C297" s="59"/>
      <c r="D297" s="117"/>
      <c r="E297" s="81"/>
      <c r="F297" s="81"/>
      <c r="G297" s="81"/>
      <c r="H297" s="81"/>
      <c r="I297" s="81"/>
      <c r="J297" s="196"/>
    </row>
    <row r="298" spans="1:10" ht="15">
      <c r="A298" s="81"/>
      <c r="B298" s="116"/>
      <c r="C298" s="59"/>
      <c r="D298" s="117"/>
      <c r="E298" s="81"/>
      <c r="F298" s="81"/>
      <c r="G298" s="81"/>
      <c r="H298" s="81"/>
      <c r="I298" s="81"/>
      <c r="J298" s="196"/>
    </row>
    <row r="299" spans="1:10" ht="15">
      <c r="A299" s="81"/>
      <c r="B299" s="116"/>
      <c r="C299" s="59"/>
      <c r="D299" s="117"/>
      <c r="E299" s="81"/>
      <c r="F299" s="81"/>
      <c r="G299" s="81"/>
      <c r="H299" s="81"/>
      <c r="I299" s="81"/>
      <c r="J299" s="196"/>
    </row>
    <row r="300" spans="1:10" ht="15">
      <c r="A300" s="81"/>
      <c r="B300" s="227"/>
      <c r="C300" s="59"/>
      <c r="D300" s="117"/>
      <c r="E300" s="81"/>
      <c r="F300" s="81"/>
      <c r="G300" s="81"/>
      <c r="H300" s="81"/>
      <c r="I300" s="81"/>
      <c r="J300" s="196"/>
    </row>
    <row r="301" spans="1:10" ht="15">
      <c r="A301" s="81"/>
      <c r="B301" s="116"/>
      <c r="C301" s="59"/>
      <c r="D301" s="117"/>
      <c r="E301" s="81"/>
      <c r="F301" s="81"/>
      <c r="G301" s="81"/>
      <c r="H301" s="81"/>
      <c r="I301" s="81"/>
      <c r="J301" s="196"/>
    </row>
    <row r="302" spans="1:10" ht="15">
      <c r="A302" s="81"/>
      <c r="B302" s="116"/>
      <c r="C302" s="59"/>
      <c r="D302" s="117"/>
      <c r="E302" s="81"/>
      <c r="F302" s="81"/>
      <c r="G302" s="81"/>
      <c r="H302" s="81"/>
      <c r="I302" s="81"/>
      <c r="J302" s="196"/>
    </row>
    <row r="303" spans="1:10" ht="15">
      <c r="A303" s="81"/>
      <c r="B303" s="93"/>
      <c r="C303" s="94"/>
      <c r="D303" s="102"/>
      <c r="E303" s="81"/>
      <c r="F303" s="81"/>
      <c r="G303" s="81"/>
      <c r="H303" s="81"/>
      <c r="I303" s="81"/>
      <c r="J303" s="505"/>
    </row>
    <row r="304" spans="1:10" ht="15">
      <c r="A304" s="81"/>
      <c r="B304" s="93"/>
      <c r="C304" s="94"/>
      <c r="D304" s="102"/>
      <c r="E304" s="81"/>
      <c r="F304" s="81"/>
      <c r="G304" s="81"/>
      <c r="H304" s="81"/>
      <c r="I304" s="81"/>
      <c r="J304" s="506"/>
    </row>
    <row r="305" spans="1:10" ht="15">
      <c r="A305" s="81"/>
      <c r="B305" s="93"/>
      <c r="C305" s="94"/>
      <c r="D305" s="102"/>
      <c r="E305" s="81"/>
      <c r="F305" s="81"/>
      <c r="G305" s="81"/>
      <c r="H305" s="81"/>
      <c r="I305" s="81"/>
      <c r="J305" s="506"/>
    </row>
    <row r="306" spans="1:10" ht="15">
      <c r="A306" s="81"/>
      <c r="B306" s="93"/>
      <c r="C306" s="94"/>
      <c r="D306" s="102"/>
      <c r="E306" s="81"/>
      <c r="F306" s="81"/>
      <c r="G306" s="81"/>
      <c r="H306" s="81"/>
      <c r="I306" s="81"/>
      <c r="J306" s="506"/>
    </row>
    <row r="307" spans="1:10" ht="15">
      <c r="A307" s="81"/>
      <c r="B307" s="93"/>
      <c r="C307" s="115"/>
      <c r="D307" s="102"/>
      <c r="E307" s="81"/>
      <c r="F307" s="81"/>
      <c r="G307" s="81"/>
      <c r="H307" s="81"/>
      <c r="I307" s="81"/>
      <c r="J307" s="506"/>
    </row>
    <row r="308" spans="1:10" ht="15">
      <c r="A308" s="81"/>
      <c r="B308" s="93"/>
      <c r="C308" s="115"/>
      <c r="D308" s="102"/>
      <c r="E308" s="81"/>
      <c r="F308" s="81"/>
      <c r="G308" s="81"/>
      <c r="H308" s="81"/>
      <c r="I308" s="81"/>
      <c r="J308" s="507"/>
    </row>
    <row r="309" spans="1:10" ht="15">
      <c r="A309" s="81"/>
      <c r="B309" s="93"/>
      <c r="C309" s="115"/>
      <c r="D309" s="102"/>
      <c r="E309" s="81"/>
      <c r="F309" s="81"/>
      <c r="G309" s="81"/>
      <c r="H309" s="81"/>
      <c r="I309" s="81"/>
      <c r="J309" s="196"/>
    </row>
    <row r="310" spans="1:10" ht="15">
      <c r="A310" s="81"/>
      <c r="B310" s="108"/>
      <c r="C310" s="109"/>
      <c r="D310" s="110"/>
      <c r="E310" s="81"/>
      <c r="F310" s="81"/>
      <c r="G310" s="81"/>
      <c r="H310" s="81"/>
      <c r="I310" s="81"/>
      <c r="J310" s="196"/>
    </row>
    <row r="311" spans="1:10" ht="15">
      <c r="A311" s="81"/>
      <c r="B311" s="111"/>
      <c r="C311" s="110"/>
      <c r="D311" s="110"/>
      <c r="E311" s="81"/>
      <c r="F311" s="81"/>
      <c r="G311" s="81"/>
      <c r="H311" s="81"/>
      <c r="I311" s="81"/>
      <c r="J311" s="196"/>
    </row>
    <row r="312" spans="1:10" ht="15">
      <c r="A312" s="81"/>
      <c r="B312" s="111"/>
      <c r="C312" s="110"/>
      <c r="D312" s="110"/>
      <c r="E312" s="81"/>
      <c r="F312" s="81"/>
      <c r="G312" s="81"/>
      <c r="H312" s="81"/>
      <c r="I312" s="81"/>
      <c r="J312" s="196"/>
    </row>
    <row r="313" spans="1:10" s="186" customFormat="1" ht="15">
      <c r="A313" s="180"/>
      <c r="B313" s="192"/>
      <c r="C313" s="185"/>
      <c r="D313" s="185"/>
      <c r="E313" s="180"/>
      <c r="F313" s="180"/>
      <c r="G313" s="180"/>
      <c r="H313" s="180"/>
      <c r="I313" s="180"/>
      <c r="J313" s="195"/>
    </row>
    <row r="314" spans="1:10" s="187" customFormat="1" ht="15">
      <c r="A314" s="81"/>
      <c r="B314" s="111"/>
      <c r="C314" s="110"/>
      <c r="D314" s="110"/>
      <c r="E314" s="81"/>
      <c r="F314" s="81"/>
      <c r="G314" s="81"/>
      <c r="H314" s="81"/>
      <c r="I314" s="81"/>
      <c r="J314" s="196"/>
    </row>
    <row r="315" spans="1:10" s="187" customFormat="1" ht="15">
      <c r="A315" s="81"/>
      <c r="B315" s="93"/>
      <c r="C315" s="115"/>
      <c r="D315" s="102"/>
      <c r="E315" s="81"/>
      <c r="F315" s="81"/>
      <c r="G315" s="81"/>
      <c r="H315" s="81"/>
      <c r="I315" s="81"/>
      <c r="J315" s="196"/>
    </row>
    <row r="316" spans="1:10" s="187" customFormat="1" ht="15">
      <c r="A316" s="81"/>
      <c r="B316" s="93"/>
      <c r="C316" s="115"/>
      <c r="D316" s="102"/>
      <c r="E316" s="81"/>
      <c r="F316" s="81"/>
      <c r="G316" s="81"/>
      <c r="H316" s="81"/>
      <c r="I316" s="81"/>
      <c r="J316" s="196"/>
    </row>
    <row r="317" spans="1:10" s="187" customFormat="1" ht="15">
      <c r="A317" s="81"/>
      <c r="B317" s="93"/>
      <c r="C317" s="115"/>
      <c r="D317" s="102"/>
      <c r="E317" s="81"/>
      <c r="F317" s="81"/>
      <c r="G317" s="81"/>
      <c r="H317" s="81"/>
      <c r="I317" s="81"/>
      <c r="J317" s="196"/>
    </row>
    <row r="318" spans="1:10" s="186" customFormat="1" ht="15">
      <c r="A318" s="180"/>
      <c r="B318" s="177"/>
      <c r="C318" s="178"/>
      <c r="D318" s="189"/>
      <c r="E318" s="180"/>
      <c r="F318" s="180"/>
      <c r="G318" s="180"/>
      <c r="H318" s="180"/>
      <c r="I318" s="180"/>
      <c r="J318" s="195"/>
    </row>
    <row r="319" spans="1:10" s="187" customFormat="1" ht="15">
      <c r="A319" s="81"/>
      <c r="B319" s="93"/>
      <c r="C319" s="113"/>
      <c r="D319" s="102"/>
      <c r="E319" s="81"/>
      <c r="F319" s="81"/>
      <c r="G319" s="81"/>
      <c r="H319" s="81"/>
      <c r="I319" s="81"/>
      <c r="J319" s="196"/>
    </row>
    <row r="320" spans="1:10" s="187" customFormat="1" ht="15">
      <c r="A320" s="81"/>
      <c r="B320" s="93"/>
      <c r="C320" s="113"/>
      <c r="D320" s="102"/>
      <c r="E320" s="81"/>
      <c r="F320" s="81"/>
      <c r="G320" s="81"/>
      <c r="H320" s="81"/>
      <c r="I320" s="81"/>
      <c r="J320" s="196"/>
    </row>
    <row r="321" spans="1:10" s="186" customFormat="1" ht="15">
      <c r="A321" s="180"/>
      <c r="B321" s="177"/>
      <c r="C321" s="178"/>
      <c r="D321" s="178"/>
      <c r="E321" s="180"/>
      <c r="F321" s="180"/>
      <c r="G321" s="180"/>
      <c r="H321" s="180"/>
      <c r="I321" s="180"/>
      <c r="J321" s="195"/>
    </row>
    <row r="322" spans="1:10" s="187" customFormat="1" ht="15">
      <c r="A322" s="81"/>
      <c r="B322" s="93"/>
      <c r="C322" s="115"/>
      <c r="D322" s="102"/>
      <c r="E322" s="81"/>
      <c r="F322" s="81"/>
      <c r="G322" s="81"/>
      <c r="H322" s="81"/>
      <c r="I322" s="81"/>
      <c r="J322" s="196"/>
    </row>
    <row r="323" spans="1:10" s="187" customFormat="1" ht="15">
      <c r="A323" s="81"/>
      <c r="B323" s="93"/>
      <c r="C323" s="115"/>
      <c r="D323" s="102"/>
      <c r="E323" s="81"/>
      <c r="F323" s="81"/>
      <c r="G323" s="81"/>
      <c r="H323" s="81"/>
      <c r="I323" s="81"/>
      <c r="J323" s="196"/>
    </row>
    <row r="324" spans="1:10" s="187" customFormat="1" ht="15">
      <c r="A324" s="81"/>
      <c r="B324" s="93"/>
      <c r="C324" s="115"/>
      <c r="D324" s="102"/>
      <c r="E324" s="81"/>
      <c r="F324" s="81"/>
      <c r="G324" s="81"/>
      <c r="H324" s="81"/>
      <c r="I324" s="81"/>
      <c r="J324" s="196"/>
    </row>
    <row r="325" spans="1:10" s="186" customFormat="1" ht="15">
      <c r="A325" s="180"/>
      <c r="B325" s="193"/>
      <c r="C325" s="194"/>
      <c r="D325" s="189"/>
      <c r="E325" s="180"/>
      <c r="F325" s="180"/>
      <c r="G325" s="180"/>
      <c r="H325" s="180"/>
      <c r="I325" s="180"/>
      <c r="J325" s="195"/>
    </row>
    <row r="326" spans="1:10" s="187" customFormat="1" ht="15">
      <c r="A326" s="81"/>
      <c r="B326" s="190"/>
      <c r="C326" s="191"/>
      <c r="D326" s="102"/>
      <c r="E326" s="81"/>
      <c r="F326" s="81"/>
      <c r="G326" s="81"/>
      <c r="H326" s="81"/>
      <c r="I326" s="81"/>
      <c r="J326" s="196"/>
    </row>
    <row r="327" spans="1:10" s="187" customFormat="1" ht="15">
      <c r="A327" s="81"/>
      <c r="B327" s="190"/>
      <c r="C327" s="191"/>
      <c r="D327" s="102"/>
      <c r="E327" s="81"/>
      <c r="F327" s="81"/>
      <c r="G327" s="81"/>
      <c r="H327" s="81"/>
      <c r="I327" s="81"/>
      <c r="J327" s="196"/>
    </row>
    <row r="328" spans="1:10" s="187" customFormat="1" ht="15">
      <c r="A328" s="81"/>
      <c r="B328" s="190"/>
      <c r="C328" s="191"/>
      <c r="D328" s="102"/>
      <c r="E328" s="81"/>
      <c r="F328" s="81"/>
      <c r="G328" s="81"/>
      <c r="H328" s="81"/>
      <c r="I328" s="81"/>
      <c r="J328" s="196"/>
    </row>
    <row r="329" spans="1:10" s="187" customFormat="1" ht="15">
      <c r="A329" s="81"/>
      <c r="B329" s="190"/>
      <c r="C329" s="191"/>
      <c r="D329" s="106"/>
      <c r="E329" s="81"/>
      <c r="F329" s="81"/>
      <c r="G329" s="81"/>
      <c r="H329" s="81"/>
      <c r="I329" s="81"/>
      <c r="J329" s="196"/>
    </row>
    <row r="330" spans="1:10" ht="15">
      <c r="A330" s="81"/>
      <c r="B330" s="129"/>
      <c r="C330" s="130"/>
      <c r="D330" s="128"/>
      <c r="E330" s="81"/>
      <c r="F330" s="81"/>
      <c r="G330" s="81"/>
      <c r="H330" s="81"/>
      <c r="I330" s="81"/>
      <c r="J330" s="196"/>
    </row>
    <row r="331" spans="1:10" ht="15">
      <c r="A331" s="81"/>
      <c r="B331" s="129"/>
      <c r="C331" s="130"/>
      <c r="D331" s="128"/>
      <c r="E331" s="81"/>
      <c r="F331" s="81"/>
      <c r="G331" s="81"/>
      <c r="H331" s="81"/>
      <c r="I331" s="81"/>
      <c r="J331" s="196"/>
    </row>
    <row r="332" spans="1:10" ht="15">
      <c r="A332" s="81"/>
      <c r="B332" s="107"/>
      <c r="C332" s="102"/>
      <c r="D332" s="102"/>
      <c r="E332" s="81"/>
      <c r="F332" s="81"/>
      <c r="G332" s="81"/>
      <c r="H332" s="81"/>
      <c r="I332" s="81"/>
      <c r="J332" s="196"/>
    </row>
    <row r="333" spans="1:10" ht="15">
      <c r="A333" s="81"/>
      <c r="B333" s="107"/>
      <c r="C333" s="102"/>
      <c r="D333" s="102"/>
      <c r="E333" s="81"/>
      <c r="F333" s="81"/>
      <c r="G333" s="81"/>
      <c r="H333" s="81"/>
      <c r="I333" s="81"/>
      <c r="J333" s="196"/>
    </row>
    <row r="334" spans="1:10" ht="15">
      <c r="A334" s="81"/>
      <c r="B334" s="107"/>
      <c r="C334" s="102"/>
      <c r="D334" s="102"/>
      <c r="E334" s="81"/>
      <c r="F334" s="81"/>
      <c r="G334" s="81"/>
      <c r="H334" s="81"/>
      <c r="I334" s="81"/>
      <c r="J334" s="196"/>
    </row>
    <row r="335" spans="1:10" ht="15">
      <c r="A335" s="81"/>
      <c r="B335" s="93"/>
      <c r="C335" s="115"/>
      <c r="D335" s="102"/>
      <c r="E335" s="81"/>
      <c r="F335" s="81"/>
      <c r="G335" s="81"/>
      <c r="H335" s="81"/>
      <c r="I335" s="81"/>
      <c r="J335" s="196"/>
    </row>
    <row r="336" spans="1:10" ht="15">
      <c r="A336" s="81"/>
      <c r="B336" s="93"/>
      <c r="C336" s="115"/>
      <c r="D336" s="102"/>
      <c r="E336" s="81"/>
      <c r="F336" s="81"/>
      <c r="G336" s="81"/>
      <c r="H336" s="81"/>
      <c r="I336" s="81"/>
      <c r="J336" s="196"/>
    </row>
    <row r="337" spans="1:10" ht="15">
      <c r="A337" s="81"/>
      <c r="B337" s="93"/>
      <c r="C337" s="115"/>
      <c r="D337" s="102"/>
      <c r="E337" s="81"/>
      <c r="F337" s="81"/>
      <c r="G337" s="81"/>
      <c r="H337" s="81"/>
      <c r="I337" s="81"/>
      <c r="J337" s="196"/>
    </row>
    <row r="338" spans="1:10" ht="15">
      <c r="A338" s="81"/>
      <c r="B338" s="93"/>
      <c r="C338" s="115"/>
      <c r="D338" s="102"/>
      <c r="E338" s="81"/>
      <c r="F338" s="81"/>
      <c r="G338" s="81"/>
      <c r="H338" s="81"/>
      <c r="I338" s="81"/>
      <c r="J338" s="196"/>
    </row>
    <row r="339" spans="1:10" ht="15">
      <c r="A339" s="81"/>
      <c r="B339" s="87"/>
      <c r="C339" s="59"/>
      <c r="D339" s="88"/>
      <c r="E339" s="81"/>
      <c r="F339" s="81"/>
      <c r="G339" s="81"/>
      <c r="H339" s="81"/>
      <c r="I339" s="81"/>
      <c r="J339" s="196"/>
    </row>
    <row r="340" spans="1:10" ht="15">
      <c r="A340" s="81"/>
      <c r="B340" s="89"/>
      <c r="C340" s="59"/>
      <c r="D340" s="88"/>
      <c r="E340" s="81"/>
      <c r="F340" s="81"/>
      <c r="G340" s="81"/>
      <c r="H340" s="81"/>
      <c r="I340" s="81"/>
      <c r="J340" s="196"/>
    </row>
    <row r="341" spans="1:10" ht="15">
      <c r="A341" s="81"/>
      <c r="B341" s="89"/>
      <c r="C341" s="59"/>
      <c r="D341" s="88"/>
      <c r="E341" s="81"/>
      <c r="F341" s="81"/>
      <c r="G341" s="81"/>
      <c r="H341" s="81"/>
      <c r="I341" s="81"/>
      <c r="J341" s="196"/>
    </row>
    <row r="342" spans="1:10" ht="15">
      <c r="A342" s="81"/>
      <c r="B342" s="87"/>
      <c r="C342" s="59"/>
      <c r="D342" s="88"/>
      <c r="E342" s="81"/>
      <c r="F342" s="81"/>
      <c r="G342" s="81"/>
      <c r="H342" s="81"/>
      <c r="I342" s="81"/>
      <c r="J342" s="196"/>
    </row>
    <row r="343" spans="1:10" ht="15">
      <c r="A343" s="81"/>
      <c r="B343" s="87"/>
      <c r="C343" s="59"/>
      <c r="D343" s="88"/>
      <c r="E343" s="81"/>
      <c r="F343" s="81"/>
      <c r="G343" s="81"/>
      <c r="H343" s="81"/>
      <c r="I343" s="81"/>
      <c r="J343" s="196"/>
    </row>
    <row r="344" spans="1:10" ht="15">
      <c r="A344" s="81"/>
      <c r="B344" s="89"/>
      <c r="C344" s="59"/>
      <c r="D344" s="88"/>
      <c r="E344" s="81"/>
      <c r="F344" s="81"/>
      <c r="G344" s="81"/>
      <c r="H344" s="81"/>
      <c r="I344" s="81"/>
      <c r="J344" s="196"/>
    </row>
    <row r="345" spans="1:10" ht="15">
      <c r="A345" s="81"/>
      <c r="B345" s="89"/>
      <c r="C345" s="59"/>
      <c r="D345" s="88"/>
      <c r="E345" s="81"/>
      <c r="F345" s="81"/>
      <c r="G345" s="81"/>
      <c r="H345" s="81"/>
      <c r="I345" s="81"/>
      <c r="J345" s="196"/>
    </row>
    <row r="346" spans="1:10" ht="15">
      <c r="A346" s="81"/>
      <c r="B346" s="89"/>
      <c r="C346" s="59"/>
      <c r="D346" s="88"/>
      <c r="E346" s="81"/>
      <c r="F346" s="81"/>
      <c r="G346" s="81"/>
      <c r="H346" s="81"/>
      <c r="I346" s="81"/>
      <c r="J346" s="196"/>
    </row>
    <row r="347" spans="1:10" ht="15">
      <c r="A347" s="81"/>
      <c r="B347" s="96"/>
      <c r="C347" s="94"/>
      <c r="D347" s="94"/>
      <c r="E347" s="81"/>
      <c r="F347" s="81"/>
      <c r="G347" s="81"/>
      <c r="H347" s="81"/>
      <c r="I347" s="81"/>
      <c r="J347" s="196"/>
    </row>
    <row r="348" spans="1:10" ht="15">
      <c r="A348" s="81"/>
      <c r="B348" s="95"/>
      <c r="C348" s="94"/>
      <c r="D348" s="94"/>
      <c r="E348" s="81"/>
      <c r="F348" s="81"/>
      <c r="G348" s="81"/>
      <c r="H348" s="81"/>
      <c r="I348" s="81"/>
      <c r="J348" s="196"/>
    </row>
    <row r="349" spans="1:10" ht="15">
      <c r="A349" s="81"/>
      <c r="B349" s="95"/>
      <c r="C349" s="94"/>
      <c r="D349" s="94"/>
      <c r="E349" s="81"/>
      <c r="F349" s="81"/>
      <c r="G349" s="81"/>
      <c r="H349" s="81"/>
      <c r="I349" s="81"/>
      <c r="J349" s="196"/>
    </row>
    <row r="350" spans="1:10" ht="15">
      <c r="A350" s="81"/>
      <c r="B350" s="95"/>
      <c r="C350" s="94"/>
      <c r="D350" s="94"/>
      <c r="E350" s="81"/>
      <c r="F350" s="81"/>
      <c r="G350" s="81"/>
      <c r="H350" s="81"/>
      <c r="I350" s="81"/>
      <c r="J350" s="196"/>
    </row>
    <row r="351" spans="1:10" ht="15">
      <c r="A351" s="81"/>
      <c r="B351" s="95"/>
      <c r="C351" s="94"/>
      <c r="D351" s="94"/>
      <c r="E351" s="81"/>
      <c r="F351" s="81"/>
      <c r="G351" s="81"/>
      <c r="H351" s="81"/>
      <c r="I351" s="81"/>
      <c r="J351" s="196"/>
    </row>
    <row r="352" spans="1:10" ht="15">
      <c r="A352" s="81"/>
      <c r="B352" s="95"/>
      <c r="C352" s="94"/>
      <c r="D352" s="94"/>
      <c r="E352" s="81"/>
      <c r="F352" s="81"/>
      <c r="G352" s="81"/>
      <c r="H352" s="81"/>
      <c r="I352" s="81"/>
      <c r="J352" s="196"/>
    </row>
    <row r="353" spans="1:10" ht="15">
      <c r="A353" s="81"/>
      <c r="B353" s="96"/>
      <c r="C353" s="94"/>
      <c r="D353" s="94"/>
      <c r="E353" s="81"/>
      <c r="F353" s="81"/>
      <c r="G353" s="81"/>
      <c r="H353" s="81"/>
      <c r="I353" s="81"/>
      <c r="J353" s="196"/>
    </row>
    <row r="354" spans="1:10" ht="15">
      <c r="A354" s="81"/>
      <c r="B354" s="96"/>
      <c r="C354" s="94"/>
      <c r="D354" s="94"/>
      <c r="E354" s="81"/>
      <c r="F354" s="81"/>
      <c r="G354" s="81"/>
      <c r="H354" s="81"/>
      <c r="I354" s="81"/>
      <c r="J354" s="196"/>
    </row>
    <row r="355" spans="1:10" s="176" customFormat="1" ht="15">
      <c r="A355" s="180"/>
      <c r="B355" s="237"/>
      <c r="C355" s="180"/>
      <c r="D355" s="180"/>
      <c r="E355" s="180"/>
      <c r="F355" s="180"/>
      <c r="G355" s="180"/>
      <c r="H355" s="180"/>
      <c r="I355" s="180"/>
      <c r="J355" s="195"/>
    </row>
    <row r="356" spans="1:10" ht="15">
      <c r="A356" s="81"/>
      <c r="B356" s="238"/>
      <c r="C356" s="239"/>
      <c r="D356" s="239"/>
      <c r="E356" s="239"/>
      <c r="F356" s="239"/>
      <c r="G356" s="81"/>
      <c r="H356" s="81"/>
      <c r="I356" s="81"/>
      <c r="J356" s="196"/>
    </row>
    <row r="357" spans="1:10" ht="15">
      <c r="A357" s="81"/>
      <c r="B357" s="238"/>
      <c r="C357" s="239"/>
      <c r="D357" s="239"/>
      <c r="E357" s="239"/>
      <c r="F357" s="239"/>
      <c r="G357" s="81"/>
      <c r="H357" s="81"/>
      <c r="I357" s="81"/>
      <c r="J357" s="196"/>
    </row>
    <row r="358" spans="1:10" ht="15">
      <c r="A358" s="81"/>
      <c r="B358" s="112"/>
      <c r="C358" s="239"/>
      <c r="D358" s="239"/>
      <c r="E358" s="239"/>
      <c r="F358" s="239"/>
      <c r="G358" s="81"/>
      <c r="H358" s="81"/>
      <c r="I358" s="81"/>
      <c r="J358" s="196"/>
    </row>
    <row r="359" spans="1:10" ht="15">
      <c r="A359" s="81"/>
      <c r="B359" s="112"/>
      <c r="C359" s="239"/>
      <c r="D359" s="239"/>
      <c r="E359" s="239"/>
      <c r="F359" s="239"/>
      <c r="G359" s="81"/>
      <c r="H359" s="81"/>
      <c r="I359" s="81"/>
      <c r="J359" s="196"/>
    </row>
    <row r="360" spans="1:10" ht="15">
      <c r="A360" s="81"/>
      <c r="B360" s="112"/>
      <c r="C360" s="239"/>
      <c r="D360" s="239"/>
      <c r="E360" s="239"/>
      <c r="F360" s="239"/>
      <c r="G360" s="81"/>
      <c r="H360" s="81"/>
      <c r="I360" s="81"/>
      <c r="J360" s="196"/>
    </row>
    <row r="361" spans="1:10" s="176" customFormat="1" ht="15">
      <c r="A361" s="180"/>
      <c r="B361" s="184"/>
      <c r="C361" s="180"/>
      <c r="D361" s="180"/>
      <c r="E361" s="180"/>
      <c r="F361" s="180"/>
      <c r="G361" s="180"/>
      <c r="H361" s="180"/>
      <c r="I361" s="180"/>
      <c r="J361" s="195"/>
    </row>
    <row r="362" spans="1:10" ht="15">
      <c r="A362" s="81"/>
      <c r="B362" s="112"/>
      <c r="C362" s="239"/>
      <c r="D362" s="239"/>
      <c r="E362" s="239"/>
      <c r="F362" s="239"/>
      <c r="G362" s="81"/>
      <c r="H362" s="81"/>
      <c r="I362" s="81"/>
      <c r="J362" s="196"/>
    </row>
    <row r="363" spans="1:10" ht="15">
      <c r="A363" s="81"/>
      <c r="B363" s="240"/>
      <c r="C363" s="241"/>
      <c r="D363" s="241"/>
      <c r="E363" s="241"/>
      <c r="F363" s="241"/>
      <c r="G363" s="81"/>
      <c r="H363" s="81"/>
      <c r="I363" s="81"/>
      <c r="J363" s="196"/>
    </row>
    <row r="364" spans="1:10" ht="15">
      <c r="A364" s="81"/>
      <c r="B364" s="240"/>
      <c r="C364" s="241"/>
      <c r="D364" s="241"/>
      <c r="E364" s="241"/>
      <c r="F364" s="241"/>
      <c r="G364" s="81"/>
      <c r="H364" s="81"/>
      <c r="I364" s="81"/>
      <c r="J364" s="196"/>
    </row>
    <row r="365" spans="1:10" ht="15">
      <c r="A365" s="81"/>
      <c r="B365" s="240"/>
      <c r="C365" s="242"/>
      <c r="D365" s="241"/>
      <c r="E365" s="241"/>
      <c r="F365" s="241"/>
      <c r="G365" s="81"/>
      <c r="H365" s="81"/>
      <c r="I365" s="81"/>
      <c r="J365" s="196"/>
    </row>
    <row r="366" spans="1:10" ht="15">
      <c r="A366" s="81"/>
      <c r="B366" s="240"/>
      <c r="C366" s="242"/>
      <c r="D366" s="241"/>
      <c r="E366" s="241"/>
      <c r="F366" s="241"/>
      <c r="G366" s="81"/>
      <c r="H366" s="81"/>
      <c r="I366" s="81"/>
      <c r="J366" s="196"/>
    </row>
    <row r="367" spans="1:10" ht="15">
      <c r="A367" s="81"/>
      <c r="B367" s="240"/>
      <c r="C367" s="242"/>
      <c r="D367" s="241"/>
      <c r="E367" s="241"/>
      <c r="F367" s="241"/>
      <c r="G367" s="81"/>
      <c r="H367" s="81"/>
      <c r="I367" s="81"/>
      <c r="J367" s="196"/>
    </row>
    <row r="368" spans="1:10" ht="15">
      <c r="A368" s="81"/>
      <c r="B368" s="240"/>
      <c r="C368" s="242"/>
      <c r="D368" s="241"/>
      <c r="E368" s="241"/>
      <c r="F368" s="241"/>
      <c r="G368" s="81"/>
      <c r="H368" s="81"/>
      <c r="I368" s="81"/>
      <c r="J368" s="196"/>
    </row>
    <row r="369" spans="1:10" ht="15">
      <c r="A369" s="81"/>
      <c r="B369" s="240"/>
      <c r="C369" s="242"/>
      <c r="D369" s="241"/>
      <c r="E369" s="241"/>
      <c r="F369" s="241"/>
      <c r="G369" s="81"/>
      <c r="H369" s="81"/>
      <c r="I369" s="81"/>
      <c r="J369" s="196"/>
    </row>
    <row r="370" spans="1:10" s="176" customFormat="1" ht="15">
      <c r="A370" s="180"/>
      <c r="B370" s="184"/>
      <c r="C370" s="180"/>
      <c r="D370" s="243"/>
      <c r="E370" s="243"/>
      <c r="F370" s="243"/>
      <c r="G370" s="180"/>
      <c r="H370" s="180"/>
      <c r="I370" s="180"/>
      <c r="J370" s="195"/>
    </row>
    <row r="371" spans="1:10" ht="15">
      <c r="A371" s="81"/>
      <c r="B371" s="240"/>
      <c r="C371" s="244"/>
      <c r="D371" s="241"/>
      <c r="E371" s="241"/>
      <c r="F371" s="241"/>
      <c r="G371" s="81"/>
      <c r="H371" s="81"/>
      <c r="I371" s="81"/>
      <c r="J371" s="196"/>
    </row>
    <row r="372" spans="1:10" ht="15">
      <c r="A372" s="81"/>
      <c r="B372" s="245"/>
      <c r="C372" s="246"/>
      <c r="D372" s="141"/>
      <c r="E372" s="246"/>
      <c r="F372" s="141"/>
      <c r="G372" s="81"/>
      <c r="H372" s="81"/>
      <c r="I372" s="81"/>
      <c r="J372" s="196"/>
    </row>
    <row r="373" spans="1:10" ht="15">
      <c r="A373" s="81"/>
      <c r="B373" s="245"/>
      <c r="C373" s="246"/>
      <c r="D373" s="141"/>
      <c r="E373" s="246"/>
      <c r="F373" s="141"/>
      <c r="G373" s="81"/>
      <c r="H373" s="81"/>
      <c r="I373" s="81"/>
      <c r="J373" s="196"/>
    </row>
    <row r="374" spans="1:10" ht="15">
      <c r="A374" s="81"/>
      <c r="B374" s="245"/>
      <c r="C374" s="246"/>
      <c r="D374" s="141"/>
      <c r="E374" s="246"/>
      <c r="F374" s="141"/>
      <c r="G374" s="81"/>
      <c r="H374" s="81"/>
      <c r="I374" s="81"/>
      <c r="J374" s="196"/>
    </row>
    <row r="375" spans="1:10" ht="15">
      <c r="A375" s="81"/>
      <c r="B375" s="245"/>
      <c r="C375" s="246"/>
      <c r="D375" s="141"/>
      <c r="E375" s="246"/>
      <c r="F375" s="141"/>
      <c r="G375" s="81"/>
      <c r="H375" s="81"/>
      <c r="I375" s="81"/>
      <c r="J375" s="196"/>
    </row>
    <row r="376" spans="1:10" ht="15">
      <c r="A376" s="81"/>
      <c r="B376" s="245"/>
      <c r="C376" s="246"/>
      <c r="D376" s="141"/>
      <c r="E376" s="246"/>
      <c r="F376" s="141"/>
      <c r="G376" s="81"/>
      <c r="H376" s="81"/>
      <c r="I376" s="81"/>
      <c r="J376" s="196"/>
    </row>
    <row r="377" spans="1:10" ht="15">
      <c r="A377" s="81"/>
      <c r="B377" s="245"/>
      <c r="C377" s="141"/>
      <c r="D377" s="141"/>
      <c r="E377" s="141"/>
      <c r="F377" s="141"/>
      <c r="G377" s="81"/>
      <c r="H377" s="81"/>
      <c r="I377" s="81"/>
      <c r="J377" s="196"/>
    </row>
    <row r="378" spans="1:10" s="176" customFormat="1" ht="15">
      <c r="A378" s="180"/>
      <c r="B378" s="184"/>
      <c r="C378" s="180"/>
      <c r="D378" s="180"/>
      <c r="E378" s="180"/>
      <c r="F378" s="180"/>
      <c r="G378" s="180"/>
      <c r="H378" s="180"/>
      <c r="I378" s="180"/>
      <c r="J378" s="195"/>
    </row>
    <row r="379" spans="1:10" ht="15">
      <c r="A379" s="81"/>
      <c r="B379" s="245"/>
      <c r="C379" s="141"/>
      <c r="D379" s="141"/>
      <c r="E379" s="141"/>
      <c r="F379" s="141"/>
      <c r="G379" s="81"/>
      <c r="H379" s="81"/>
      <c r="I379" s="81"/>
      <c r="J379" s="196"/>
    </row>
    <row r="380" spans="1:10" ht="15">
      <c r="A380" s="81"/>
      <c r="B380" s="247"/>
      <c r="C380" s="248"/>
      <c r="D380" s="249"/>
      <c r="E380" s="141"/>
      <c r="F380" s="250"/>
      <c r="G380" s="81"/>
      <c r="H380" s="81"/>
      <c r="I380" s="81"/>
      <c r="J380" s="196"/>
    </row>
    <row r="381" spans="1:10" ht="15">
      <c r="A381" s="81"/>
      <c r="B381" s="247"/>
      <c r="C381" s="248"/>
      <c r="D381" s="249"/>
      <c r="E381" s="141"/>
      <c r="F381" s="250"/>
      <c r="G381" s="81"/>
      <c r="H381" s="81"/>
      <c r="I381" s="81"/>
      <c r="J381" s="196"/>
    </row>
    <row r="382" spans="1:10" ht="15">
      <c r="A382" s="81"/>
      <c r="B382" s="251"/>
      <c r="C382" s="248"/>
      <c r="D382" s="249"/>
      <c r="E382" s="141"/>
      <c r="F382" s="250"/>
      <c r="G382" s="81"/>
      <c r="H382" s="81"/>
      <c r="I382" s="81"/>
      <c r="J382" s="196"/>
    </row>
    <row r="383" spans="1:10" ht="15">
      <c r="A383" s="81"/>
      <c r="B383" s="251"/>
      <c r="C383" s="252"/>
      <c r="D383" s="141"/>
      <c r="E383" s="141"/>
      <c r="F383" s="250"/>
      <c r="G383" s="81"/>
      <c r="H383" s="81"/>
      <c r="I383" s="81"/>
      <c r="J383" s="196"/>
    </row>
    <row r="384" spans="1:10" ht="15">
      <c r="A384" s="81"/>
      <c r="B384" s="247"/>
      <c r="C384" s="141"/>
      <c r="D384" s="141"/>
      <c r="E384" s="141"/>
      <c r="F384" s="250"/>
      <c r="G384" s="81"/>
      <c r="H384" s="81"/>
      <c r="I384" s="81"/>
      <c r="J384" s="196"/>
    </row>
    <row r="385" spans="1:10" s="176" customFormat="1" ht="15">
      <c r="A385" s="180"/>
      <c r="B385" s="184"/>
      <c r="C385" s="180"/>
      <c r="D385" s="180"/>
      <c r="E385" s="180"/>
      <c r="F385" s="253"/>
      <c r="G385" s="180"/>
      <c r="H385" s="180"/>
      <c r="I385" s="180"/>
      <c r="J385" s="195"/>
    </row>
    <row r="386" spans="1:10" ht="15">
      <c r="A386" s="81"/>
      <c r="B386" s="247"/>
      <c r="C386" s="141"/>
      <c r="D386" s="141"/>
      <c r="E386" s="141"/>
      <c r="F386" s="250"/>
      <c r="G386" s="81"/>
      <c r="H386" s="81"/>
      <c r="I386" s="81"/>
      <c r="J386" s="196"/>
    </row>
    <row r="387" spans="1:10" ht="15">
      <c r="A387" s="81"/>
      <c r="B387" s="254"/>
      <c r="C387" s="255"/>
      <c r="D387" s="256"/>
      <c r="E387" s="256"/>
      <c r="F387" s="256"/>
      <c r="G387" s="81"/>
      <c r="H387" s="81"/>
      <c r="I387" s="222"/>
      <c r="J387" s="196"/>
    </row>
    <row r="388" spans="1:10" ht="15">
      <c r="A388" s="81"/>
      <c r="B388" s="254"/>
      <c r="C388" s="255"/>
      <c r="D388" s="256"/>
      <c r="E388" s="256"/>
      <c r="F388" s="256"/>
      <c r="G388" s="81"/>
      <c r="H388" s="81"/>
      <c r="I388" s="222"/>
      <c r="J388" s="196"/>
    </row>
    <row r="389" spans="1:10" ht="15">
      <c r="A389" s="81"/>
      <c r="B389" s="257"/>
      <c r="C389" s="256"/>
      <c r="D389" s="256"/>
      <c r="E389" s="256"/>
      <c r="F389" s="256"/>
      <c r="G389" s="81"/>
      <c r="H389" s="81"/>
      <c r="I389" s="222"/>
      <c r="J389" s="196"/>
    </row>
    <row r="390" spans="1:10" ht="15">
      <c r="A390" s="81"/>
      <c r="B390" s="257"/>
      <c r="C390" s="255"/>
      <c r="D390" s="256"/>
      <c r="E390" s="256"/>
      <c r="F390" s="256"/>
      <c r="G390" s="81"/>
      <c r="H390" s="81"/>
      <c r="I390" s="81"/>
      <c r="J390" s="196"/>
    </row>
    <row r="391" spans="1:10" ht="15">
      <c r="A391" s="81"/>
      <c r="B391" s="258"/>
      <c r="C391" s="255"/>
      <c r="D391" s="256"/>
      <c r="E391" s="256"/>
      <c r="F391" s="256"/>
      <c r="G391" s="81"/>
      <c r="H391" s="81"/>
      <c r="I391" s="81"/>
      <c r="J391" s="196"/>
    </row>
    <row r="392" spans="1:10" ht="15">
      <c r="A392" s="81"/>
      <c r="B392" s="258"/>
      <c r="C392" s="255"/>
      <c r="D392" s="256"/>
      <c r="E392" s="256"/>
      <c r="F392" s="256"/>
      <c r="G392" s="81"/>
      <c r="H392" s="81"/>
      <c r="I392" s="81"/>
      <c r="J392" s="196"/>
    </row>
    <row r="393" spans="1:10" s="176" customFormat="1" ht="15">
      <c r="A393" s="180"/>
      <c r="B393" s="184"/>
      <c r="C393" s="180"/>
      <c r="D393" s="259"/>
      <c r="E393" s="259"/>
      <c r="F393" s="259"/>
      <c r="G393" s="180"/>
      <c r="H393" s="180"/>
      <c r="I393" s="180"/>
      <c r="J393" s="195"/>
    </row>
    <row r="394" spans="1:10" ht="15">
      <c r="A394" s="81"/>
      <c r="B394" s="258"/>
      <c r="C394" s="255"/>
      <c r="D394" s="256"/>
      <c r="E394" s="256"/>
      <c r="F394" s="256"/>
      <c r="G394" s="81"/>
      <c r="H394" s="81"/>
      <c r="I394" s="81"/>
      <c r="J394" s="196"/>
    </row>
    <row r="395" spans="1:10" ht="15">
      <c r="A395" s="81"/>
      <c r="B395" s="112"/>
      <c r="C395" s="260"/>
      <c r="D395" s="141"/>
      <c r="E395" s="141"/>
      <c r="F395" s="141"/>
      <c r="G395" s="81"/>
      <c r="H395" s="81"/>
      <c r="I395" s="81"/>
      <c r="J395" s="196"/>
    </row>
    <row r="396" spans="1:10" ht="15">
      <c r="A396" s="81"/>
      <c r="B396" s="112"/>
      <c r="C396" s="260"/>
      <c r="D396" s="141"/>
      <c r="E396" s="141"/>
      <c r="F396" s="141"/>
      <c r="G396" s="81"/>
      <c r="H396" s="81"/>
      <c r="I396" s="81"/>
      <c r="J396" s="196"/>
    </row>
    <row r="397" spans="1:10" ht="15">
      <c r="A397" s="81"/>
      <c r="B397" s="112"/>
      <c r="C397" s="260"/>
      <c r="D397" s="141"/>
      <c r="E397" s="141"/>
      <c r="F397" s="141"/>
      <c r="G397" s="81"/>
      <c r="H397" s="81"/>
      <c r="I397" s="81"/>
      <c r="J397" s="196"/>
    </row>
    <row r="398" spans="1:10" ht="15">
      <c r="A398" s="81"/>
      <c r="B398" s="112"/>
      <c r="C398" s="81"/>
      <c r="D398" s="81"/>
      <c r="E398" s="81"/>
      <c r="F398" s="141"/>
      <c r="G398" s="81"/>
      <c r="H398" s="81"/>
      <c r="I398" s="81"/>
      <c r="J398" s="196"/>
    </row>
    <row r="399" spans="1:10" ht="15">
      <c r="A399" s="81"/>
      <c r="B399" s="112"/>
      <c r="C399" s="81"/>
      <c r="D399" s="81"/>
      <c r="E399" s="81"/>
      <c r="F399" s="141"/>
      <c r="G399" s="81"/>
      <c r="H399" s="81"/>
      <c r="I399" s="81"/>
      <c r="J399" s="196"/>
    </row>
    <row r="400" spans="1:10" s="176" customFormat="1" ht="15">
      <c r="A400" s="180"/>
      <c r="B400" s="184"/>
      <c r="C400" s="180"/>
      <c r="D400" s="180"/>
      <c r="E400" s="180"/>
      <c r="F400" s="180"/>
      <c r="G400" s="180"/>
      <c r="H400" s="180"/>
      <c r="I400" s="180"/>
      <c r="J400" s="195"/>
    </row>
    <row r="401" spans="1:10" ht="15">
      <c r="A401" s="81"/>
      <c r="B401" s="112"/>
      <c r="C401" s="261"/>
      <c r="D401" s="81"/>
      <c r="E401" s="81"/>
      <c r="F401" s="141"/>
      <c r="G401" s="81"/>
      <c r="H401" s="81"/>
      <c r="I401" s="81"/>
      <c r="J401" s="196"/>
    </row>
    <row r="402" spans="1:10" ht="15">
      <c r="A402" s="81"/>
      <c r="B402" s="80"/>
      <c r="C402" s="81"/>
      <c r="D402" s="81"/>
      <c r="E402" s="81"/>
      <c r="F402" s="81"/>
      <c r="G402" s="81"/>
      <c r="H402" s="81"/>
      <c r="I402" s="81"/>
      <c r="J402" s="196"/>
    </row>
    <row r="403" spans="1:10" ht="15">
      <c r="A403" s="81"/>
      <c r="B403" s="82"/>
      <c r="C403" s="81"/>
      <c r="D403" s="81"/>
      <c r="E403" s="81"/>
      <c r="F403" s="81"/>
      <c r="G403" s="81"/>
      <c r="H403" s="81"/>
      <c r="I403" s="81"/>
      <c r="J403" s="196"/>
    </row>
    <row r="404" spans="1:10" ht="15">
      <c r="A404" s="81"/>
      <c r="B404" s="82"/>
      <c r="C404" s="81"/>
      <c r="D404" s="81"/>
      <c r="E404" s="81"/>
      <c r="F404" s="81"/>
      <c r="G404" s="81"/>
      <c r="H404" s="81"/>
      <c r="I404" s="81"/>
      <c r="J404" s="196"/>
    </row>
    <row r="405" spans="1:10" s="183" customFormat="1" ht="15">
      <c r="A405" s="81"/>
      <c r="B405" s="82"/>
      <c r="C405" s="81"/>
      <c r="D405" s="81"/>
      <c r="E405" s="81"/>
      <c r="F405" s="81"/>
      <c r="G405" s="81"/>
      <c r="H405" s="81"/>
      <c r="I405" s="81"/>
      <c r="J405" s="196"/>
    </row>
    <row r="406" spans="1:10" ht="15">
      <c r="A406" s="81"/>
      <c r="B406" s="82"/>
      <c r="C406" s="81"/>
      <c r="D406" s="81"/>
      <c r="E406" s="81"/>
      <c r="F406" s="81"/>
      <c r="G406" s="81"/>
      <c r="H406" s="81"/>
      <c r="I406" s="81"/>
      <c r="J406" s="196"/>
    </row>
    <row r="407" spans="1:10" ht="15">
      <c r="A407" s="81"/>
      <c r="B407" s="82"/>
      <c r="C407" s="81"/>
      <c r="D407" s="81"/>
      <c r="E407" s="81"/>
      <c r="F407" s="81"/>
      <c r="G407" s="81"/>
      <c r="H407" s="81"/>
      <c r="I407" s="81"/>
      <c r="J407" s="196"/>
    </row>
    <row r="408" spans="1:10" s="176" customFormat="1" ht="15">
      <c r="A408" s="180"/>
      <c r="B408" s="184"/>
      <c r="C408" s="180"/>
      <c r="D408" s="180"/>
      <c r="E408" s="180"/>
      <c r="F408" s="180"/>
      <c r="G408" s="180"/>
      <c r="H408" s="180"/>
      <c r="I408" s="180"/>
      <c r="J408" s="195"/>
    </row>
    <row r="409" spans="1:10" ht="15">
      <c r="A409" s="81"/>
      <c r="B409" s="82"/>
      <c r="C409" s="81"/>
      <c r="D409" s="81"/>
      <c r="E409" s="81"/>
      <c r="F409" s="81"/>
      <c r="G409" s="81"/>
      <c r="H409" s="81"/>
      <c r="I409" s="81"/>
      <c r="J409" s="196"/>
    </row>
    <row r="410" spans="1:10" ht="15">
      <c r="A410" s="81"/>
      <c r="B410" s="112"/>
      <c r="C410" s="260"/>
      <c r="D410" s="141"/>
      <c r="E410" s="141"/>
      <c r="F410" s="141"/>
      <c r="G410" s="81"/>
      <c r="H410" s="81"/>
      <c r="I410" s="81"/>
      <c r="J410" s="196"/>
    </row>
    <row r="411" spans="1:10" ht="15">
      <c r="A411" s="81"/>
      <c r="B411" s="112"/>
      <c r="C411" s="260"/>
      <c r="D411" s="141"/>
      <c r="E411" s="141"/>
      <c r="F411" s="141"/>
      <c r="G411" s="81"/>
      <c r="H411" s="81"/>
      <c r="I411" s="81"/>
      <c r="J411" s="196"/>
    </row>
    <row r="412" spans="1:10" ht="15">
      <c r="A412" s="81"/>
      <c r="B412" s="112"/>
      <c r="C412" s="141"/>
      <c r="D412" s="141"/>
      <c r="E412" s="141"/>
      <c r="F412" s="141"/>
      <c r="G412" s="81"/>
      <c r="H412" s="81"/>
      <c r="I412" s="81"/>
      <c r="J412" s="196"/>
    </row>
    <row r="413" spans="1:10" ht="15">
      <c r="A413" s="81"/>
      <c r="B413" s="112"/>
      <c r="C413" s="141"/>
      <c r="D413" s="141"/>
      <c r="E413" s="141"/>
      <c r="F413" s="141"/>
      <c r="G413" s="81"/>
      <c r="H413" s="81"/>
      <c r="I413" s="81"/>
      <c r="J413" s="196"/>
    </row>
    <row r="414" spans="1:10" ht="15">
      <c r="A414" s="81"/>
      <c r="B414" s="112"/>
      <c r="C414" s="141"/>
      <c r="D414" s="141"/>
      <c r="E414" s="141"/>
      <c r="F414" s="141"/>
      <c r="G414" s="81"/>
      <c r="H414" s="81"/>
      <c r="I414" s="81"/>
      <c r="J414" s="196"/>
    </row>
    <row r="415" spans="1:10" s="176" customFormat="1" ht="15">
      <c r="A415" s="180"/>
      <c r="B415" s="184"/>
      <c r="C415" s="180"/>
      <c r="D415" s="180"/>
      <c r="E415" s="180"/>
      <c r="F415" s="180"/>
      <c r="G415" s="180"/>
      <c r="H415" s="180"/>
      <c r="I415" s="180"/>
      <c r="J415" s="195"/>
    </row>
    <row r="416" spans="1:10" ht="15">
      <c r="A416" s="196"/>
      <c r="B416" s="196"/>
      <c r="C416" s="262"/>
      <c r="D416" s="141"/>
      <c r="E416" s="141"/>
      <c r="F416" s="141"/>
      <c r="G416" s="81"/>
      <c r="H416" s="81"/>
      <c r="I416" s="81"/>
      <c r="J416" s="196"/>
    </row>
    <row r="417" spans="1:10" ht="15">
      <c r="A417" s="81"/>
      <c r="B417" s="215"/>
      <c r="C417" s="263"/>
      <c r="D417" s="263"/>
      <c r="E417" s="81"/>
      <c r="F417" s="81"/>
      <c r="G417" s="81"/>
      <c r="H417" s="81"/>
      <c r="I417" s="81"/>
      <c r="J417" s="196"/>
    </row>
    <row r="418" spans="1:10" ht="15">
      <c r="A418" s="81"/>
      <c r="B418" s="215"/>
      <c r="C418" s="263"/>
      <c r="D418" s="263"/>
      <c r="E418" s="81"/>
      <c r="F418" s="81"/>
      <c r="G418" s="81"/>
      <c r="H418" s="81"/>
      <c r="I418" s="81"/>
      <c r="J418" s="196"/>
    </row>
    <row r="419" spans="1:10" ht="15">
      <c r="A419" s="81"/>
      <c r="B419" s="215"/>
      <c r="C419" s="263"/>
      <c r="D419" s="263"/>
      <c r="E419" s="81"/>
      <c r="F419" s="81"/>
      <c r="G419" s="81"/>
      <c r="H419" s="81"/>
      <c r="I419" s="81"/>
      <c r="J419" s="196"/>
    </row>
    <row r="420" spans="1:10" ht="15">
      <c r="A420" s="81"/>
      <c r="B420" s="215"/>
      <c r="C420" s="263"/>
      <c r="D420" s="263"/>
      <c r="E420" s="81"/>
      <c r="F420" s="81"/>
      <c r="G420" s="81"/>
      <c r="H420" s="81"/>
      <c r="I420" s="81"/>
      <c r="J420" s="196"/>
    </row>
    <row r="421" spans="1:10" ht="15">
      <c r="A421" s="81"/>
      <c r="B421" s="215"/>
      <c r="C421" s="263"/>
      <c r="D421" s="263"/>
      <c r="E421" s="81"/>
      <c r="F421" s="81"/>
      <c r="G421" s="81"/>
      <c r="H421" s="81"/>
      <c r="I421" s="81"/>
      <c r="J421" s="196"/>
    </row>
    <row r="422" spans="1:10" ht="15">
      <c r="A422" s="81"/>
      <c r="B422" s="215"/>
      <c r="C422" s="263"/>
      <c r="D422" s="263"/>
      <c r="E422" s="81"/>
      <c r="F422" s="81"/>
      <c r="G422" s="81"/>
      <c r="H422" s="81"/>
      <c r="I422" s="81"/>
      <c r="J422" s="196"/>
    </row>
    <row r="423" spans="1:10" s="181" customFormat="1" ht="15">
      <c r="A423" s="182"/>
      <c r="B423" s="264"/>
      <c r="C423" s="265"/>
      <c r="D423" s="265"/>
      <c r="E423" s="182"/>
      <c r="F423" s="182"/>
      <c r="G423" s="182"/>
      <c r="H423" s="182"/>
      <c r="I423" s="182"/>
      <c r="J423" s="200"/>
    </row>
    <row r="424" spans="1:10" ht="15">
      <c r="A424" s="81"/>
      <c r="B424" s="215"/>
      <c r="C424" s="263"/>
      <c r="D424" s="263"/>
      <c r="E424" s="81"/>
      <c r="F424" s="81"/>
      <c r="G424" s="81"/>
      <c r="H424" s="81"/>
      <c r="I424" s="81"/>
      <c r="J424" s="196"/>
    </row>
    <row r="425" spans="1:10" ht="15">
      <c r="A425" s="81"/>
      <c r="B425" s="266"/>
      <c r="C425" s="263"/>
      <c r="D425" s="81"/>
      <c r="E425" s="81"/>
      <c r="F425" s="81"/>
      <c r="G425" s="81"/>
      <c r="H425" s="81"/>
      <c r="I425" s="81"/>
      <c r="J425" s="196"/>
    </row>
    <row r="426" spans="1:10" ht="15">
      <c r="A426" s="81"/>
      <c r="B426" s="111"/>
      <c r="C426" s="267"/>
      <c r="D426" s="81"/>
      <c r="E426" s="81"/>
      <c r="F426" s="81"/>
      <c r="G426" s="81"/>
      <c r="H426" s="81"/>
      <c r="I426" s="81"/>
      <c r="J426" s="196"/>
    </row>
    <row r="427" spans="1:10" ht="15">
      <c r="A427" s="81"/>
      <c r="B427" s="240"/>
      <c r="C427" s="141"/>
      <c r="D427" s="81"/>
      <c r="E427" s="81"/>
      <c r="F427" s="81"/>
      <c r="G427" s="81"/>
      <c r="H427" s="81"/>
      <c r="I427" s="81"/>
      <c r="J427" s="196"/>
    </row>
    <row r="428" spans="1:10" ht="15">
      <c r="A428" s="81"/>
      <c r="B428" s="240"/>
      <c r="C428" s="141"/>
      <c r="D428" s="81"/>
      <c r="E428" s="81"/>
      <c r="F428" s="81"/>
      <c r="G428" s="81"/>
      <c r="H428" s="81"/>
      <c r="I428" s="81"/>
      <c r="J428" s="196"/>
    </row>
    <row r="429" spans="1:10" ht="15">
      <c r="A429" s="81"/>
      <c r="B429" s="240"/>
      <c r="C429" s="141"/>
      <c r="D429" s="81"/>
      <c r="E429" s="81"/>
      <c r="F429" s="81"/>
      <c r="G429" s="81"/>
      <c r="H429" s="81"/>
      <c r="I429" s="81"/>
      <c r="J429" s="196"/>
    </row>
    <row r="430" spans="1:10" ht="15">
      <c r="A430" s="81"/>
      <c r="B430" s="240"/>
      <c r="C430" s="141"/>
      <c r="D430" s="81"/>
      <c r="E430" s="81"/>
      <c r="F430" s="81"/>
      <c r="G430" s="81"/>
      <c r="H430" s="81"/>
      <c r="I430" s="81"/>
      <c r="J430" s="196"/>
    </row>
    <row r="431" spans="1:10" s="176" customFormat="1" ht="15">
      <c r="A431" s="180"/>
      <c r="B431" s="268"/>
      <c r="C431" s="180"/>
      <c r="D431" s="180"/>
      <c r="E431" s="180"/>
      <c r="F431" s="180"/>
      <c r="G431" s="180"/>
      <c r="H431" s="180"/>
      <c r="I431" s="180"/>
      <c r="J431" s="195"/>
    </row>
    <row r="432" spans="1:10" ht="15">
      <c r="A432" s="81"/>
      <c r="B432" s="240"/>
      <c r="C432" s="141"/>
      <c r="D432" s="81"/>
      <c r="E432" s="81"/>
      <c r="F432" s="81"/>
      <c r="G432" s="81"/>
      <c r="H432" s="81"/>
      <c r="I432" s="81"/>
      <c r="J432" s="196"/>
    </row>
    <row r="433" spans="1:10" ht="15">
      <c r="A433" s="81"/>
      <c r="B433" s="266"/>
      <c r="C433" s="263"/>
      <c r="D433" s="81"/>
      <c r="E433" s="81"/>
      <c r="F433" s="81"/>
      <c r="G433" s="81"/>
      <c r="H433" s="81"/>
      <c r="I433" s="81"/>
      <c r="J433" s="196"/>
    </row>
    <row r="434" spans="1:10" ht="15">
      <c r="A434" s="81"/>
      <c r="B434" s="111"/>
      <c r="C434" s="267"/>
      <c r="D434" s="81"/>
      <c r="E434" s="81"/>
      <c r="F434" s="81"/>
      <c r="G434" s="81"/>
      <c r="H434" s="81"/>
      <c r="I434" s="81"/>
      <c r="J434" s="196"/>
    </row>
    <row r="435" spans="1:10" ht="15">
      <c r="A435" s="81"/>
      <c r="B435" s="112"/>
      <c r="C435" s="141"/>
      <c r="D435" s="81"/>
      <c r="E435" s="81"/>
      <c r="F435" s="81"/>
      <c r="G435" s="81"/>
      <c r="H435" s="81"/>
      <c r="I435" s="81"/>
      <c r="J435" s="196"/>
    </row>
    <row r="436" spans="1:10" ht="15">
      <c r="A436" s="81"/>
      <c r="B436" s="112"/>
      <c r="C436" s="141"/>
      <c r="D436" s="81"/>
      <c r="E436" s="81"/>
      <c r="F436" s="81"/>
      <c r="G436" s="81"/>
      <c r="H436" s="81"/>
      <c r="I436" s="81"/>
      <c r="J436" s="196"/>
    </row>
    <row r="437" spans="1:10" ht="15">
      <c r="A437" s="81"/>
      <c r="B437" s="112"/>
      <c r="C437" s="141"/>
      <c r="D437" s="81"/>
      <c r="E437" s="81"/>
      <c r="F437" s="81"/>
      <c r="G437" s="81"/>
      <c r="H437" s="81"/>
      <c r="I437" s="81"/>
      <c r="J437" s="196"/>
    </row>
    <row r="438" spans="1:10" ht="15">
      <c r="A438" s="81"/>
      <c r="B438" s="112"/>
      <c r="C438" s="141"/>
      <c r="D438" s="81"/>
      <c r="E438" s="81"/>
      <c r="F438" s="81"/>
      <c r="G438" s="81"/>
      <c r="H438" s="81"/>
      <c r="I438" s="81"/>
      <c r="J438" s="196"/>
    </row>
    <row r="439" spans="1:10" s="176" customFormat="1" ht="15">
      <c r="A439" s="180"/>
      <c r="B439" s="184"/>
      <c r="C439" s="180"/>
      <c r="D439" s="180"/>
      <c r="E439" s="180"/>
      <c r="F439" s="180"/>
      <c r="G439" s="180"/>
      <c r="H439" s="180"/>
      <c r="I439" s="180"/>
      <c r="J439" s="195"/>
    </row>
    <row r="440" spans="1:10" ht="15">
      <c r="A440" s="81"/>
      <c r="B440" s="112"/>
      <c r="C440" s="141"/>
      <c r="D440" s="81"/>
      <c r="E440" s="81"/>
      <c r="F440" s="81"/>
      <c r="G440" s="81"/>
      <c r="H440" s="81"/>
      <c r="I440" s="81"/>
      <c r="J440" s="196"/>
    </row>
    <row r="441" spans="1:10" ht="15">
      <c r="A441" s="81"/>
      <c r="B441" s="112"/>
      <c r="C441" s="141"/>
      <c r="D441" s="141"/>
      <c r="E441" s="81"/>
      <c r="F441" s="81"/>
      <c r="G441" s="81"/>
      <c r="H441" s="81"/>
      <c r="I441" s="81"/>
      <c r="J441" s="196"/>
    </row>
    <row r="442" spans="1:10" ht="15">
      <c r="A442" s="81"/>
      <c r="B442" s="215"/>
      <c r="C442" s="263"/>
      <c r="D442" s="141"/>
      <c r="E442" s="81"/>
      <c r="F442" s="81"/>
      <c r="G442" s="81"/>
      <c r="H442" s="81"/>
      <c r="I442" s="81"/>
      <c r="J442" s="196"/>
    </row>
    <row r="443" spans="1:10" ht="15">
      <c r="A443" s="81"/>
      <c r="B443" s="112"/>
      <c r="C443" s="141"/>
      <c r="D443" s="141"/>
      <c r="E443" s="81"/>
      <c r="F443" s="81"/>
      <c r="G443" s="81"/>
      <c r="H443" s="81"/>
      <c r="I443" s="81"/>
      <c r="J443" s="196"/>
    </row>
    <row r="444" spans="1:10" ht="15">
      <c r="A444" s="81"/>
      <c r="B444" s="112"/>
      <c r="C444" s="141"/>
      <c r="D444" s="141"/>
      <c r="E444" s="81"/>
      <c r="F444" s="81"/>
      <c r="G444" s="81"/>
      <c r="H444" s="81"/>
      <c r="I444" s="81"/>
      <c r="J444" s="196"/>
    </row>
    <row r="445" spans="1:10" ht="15">
      <c r="A445" s="81"/>
      <c r="B445" s="112"/>
      <c r="C445" s="141"/>
      <c r="D445" s="141"/>
      <c r="E445" s="81"/>
      <c r="F445" s="81"/>
      <c r="G445" s="81"/>
      <c r="H445" s="81"/>
      <c r="I445" s="81"/>
      <c r="J445" s="196"/>
    </row>
    <row r="446" spans="1:10" ht="15">
      <c r="A446" s="81"/>
      <c r="B446" s="112"/>
      <c r="C446" s="141"/>
      <c r="D446" s="141"/>
      <c r="E446" s="81"/>
      <c r="F446" s="81"/>
      <c r="G446" s="81"/>
      <c r="H446" s="81"/>
      <c r="I446" s="81"/>
      <c r="J446" s="196"/>
    </row>
    <row r="447" spans="1:10" s="181" customFormat="1" ht="15">
      <c r="A447" s="182"/>
      <c r="B447" s="269"/>
      <c r="C447" s="182"/>
      <c r="D447" s="182"/>
      <c r="E447" s="182"/>
      <c r="F447" s="182"/>
      <c r="G447" s="182"/>
      <c r="H447" s="182"/>
      <c r="I447" s="182"/>
      <c r="J447" s="200"/>
    </row>
    <row r="448" spans="1:10" ht="15">
      <c r="A448" s="81"/>
      <c r="B448" s="112"/>
      <c r="C448" s="141"/>
      <c r="D448" s="141"/>
      <c r="E448" s="81"/>
      <c r="F448" s="81"/>
      <c r="G448" s="81"/>
      <c r="H448" s="81"/>
      <c r="I448" s="81"/>
      <c r="J448" s="196"/>
    </row>
    <row r="449" spans="1:10" ht="15">
      <c r="A449" s="81"/>
      <c r="B449" s="270"/>
      <c r="C449" s="271"/>
      <c r="D449" s="267"/>
      <c r="E449" s="81"/>
      <c r="F449" s="81"/>
      <c r="G449" s="81"/>
      <c r="H449" s="81"/>
      <c r="I449" s="81"/>
      <c r="J449" s="196"/>
    </row>
    <row r="450" spans="1:10" ht="15">
      <c r="A450" s="81"/>
      <c r="B450" s="270"/>
      <c r="C450" s="271"/>
      <c r="D450" s="267"/>
      <c r="E450" s="81"/>
      <c r="F450" s="81"/>
      <c r="G450" s="81"/>
      <c r="H450" s="81"/>
      <c r="I450" s="81"/>
      <c r="J450" s="196"/>
    </row>
    <row r="451" spans="1:10" ht="15">
      <c r="A451" s="81"/>
      <c r="B451" s="270"/>
      <c r="C451" s="271"/>
      <c r="D451" s="267"/>
      <c r="E451" s="81"/>
      <c r="F451" s="81"/>
      <c r="G451" s="81"/>
      <c r="H451" s="81"/>
      <c r="I451" s="81"/>
      <c r="J451" s="196"/>
    </row>
    <row r="452" spans="1:10" ht="15">
      <c r="A452" s="81"/>
      <c r="B452" s="112"/>
      <c r="C452" s="141"/>
      <c r="D452" s="141"/>
      <c r="E452" s="81"/>
      <c r="F452" s="81"/>
      <c r="G452" s="81"/>
      <c r="H452" s="81"/>
      <c r="I452" s="81"/>
      <c r="J452" s="196"/>
    </row>
    <row r="453" spans="1:10" ht="15">
      <c r="A453" s="81"/>
      <c r="B453" s="112"/>
      <c r="C453" s="141"/>
      <c r="D453" s="141"/>
      <c r="E453" s="81"/>
      <c r="F453" s="81"/>
      <c r="G453" s="81"/>
      <c r="H453" s="81"/>
      <c r="I453" s="81"/>
      <c r="J453" s="196"/>
    </row>
    <row r="454" spans="1:10" ht="15">
      <c r="A454" s="81"/>
      <c r="B454" s="112"/>
      <c r="C454" s="141"/>
      <c r="D454" s="141"/>
      <c r="E454" s="81"/>
      <c r="F454" s="81"/>
      <c r="G454" s="81"/>
      <c r="H454" s="81"/>
      <c r="I454" s="81"/>
      <c r="J454" s="196"/>
    </row>
    <row r="455" spans="1:10" s="181" customFormat="1" ht="15">
      <c r="A455" s="182"/>
      <c r="B455" s="269"/>
      <c r="C455" s="182"/>
      <c r="D455" s="182"/>
      <c r="E455" s="182"/>
      <c r="F455" s="182"/>
      <c r="G455" s="182"/>
      <c r="H455" s="182"/>
      <c r="I455" s="182"/>
      <c r="J455" s="200"/>
    </row>
    <row r="456" spans="1:10" ht="15">
      <c r="A456" s="81"/>
      <c r="B456" s="112"/>
      <c r="C456" s="141"/>
      <c r="D456" s="141"/>
      <c r="E456" s="81"/>
      <c r="F456" s="81"/>
      <c r="G456" s="81"/>
      <c r="H456" s="81"/>
      <c r="I456" s="81"/>
      <c r="J456" s="196"/>
    </row>
    <row r="457" spans="1:10" ht="15">
      <c r="A457" s="81"/>
      <c r="B457" s="215"/>
      <c r="C457" s="263"/>
      <c r="D457" s="267"/>
      <c r="E457" s="81"/>
      <c r="F457" s="81"/>
      <c r="G457" s="81"/>
      <c r="H457" s="81"/>
      <c r="I457" s="81"/>
      <c r="J457" s="196"/>
    </row>
    <row r="458" spans="1:10" ht="15">
      <c r="A458" s="81"/>
      <c r="B458" s="240"/>
      <c r="C458" s="141"/>
      <c r="D458" s="267"/>
      <c r="E458" s="81"/>
      <c r="F458" s="81"/>
      <c r="G458" s="81"/>
      <c r="H458" s="81"/>
      <c r="I458" s="81"/>
      <c r="J458" s="196"/>
    </row>
    <row r="459" spans="1:10" ht="15">
      <c r="A459" s="81"/>
      <c r="B459" s="240"/>
      <c r="C459" s="141"/>
      <c r="D459" s="267"/>
      <c r="E459" s="81"/>
      <c r="F459" s="81"/>
      <c r="G459" s="81"/>
      <c r="H459" s="81"/>
      <c r="I459" s="81"/>
      <c r="J459" s="196"/>
    </row>
    <row r="460" spans="1:10" ht="15">
      <c r="A460" s="81"/>
      <c r="B460" s="240"/>
      <c r="C460" s="141"/>
      <c r="D460" s="141"/>
      <c r="E460" s="81"/>
      <c r="F460" s="81"/>
      <c r="G460" s="81"/>
      <c r="H460" s="81"/>
      <c r="I460" s="81"/>
      <c r="J460" s="196"/>
    </row>
    <row r="461" spans="1:10" ht="15">
      <c r="A461" s="81"/>
      <c r="B461" s="240"/>
      <c r="C461" s="141"/>
      <c r="D461" s="141"/>
      <c r="E461" s="81"/>
      <c r="F461" s="81"/>
      <c r="G461" s="81"/>
      <c r="H461" s="81"/>
      <c r="I461" s="81"/>
      <c r="J461" s="196"/>
    </row>
    <row r="462" spans="1:10" ht="15">
      <c r="A462" s="81"/>
      <c r="B462" s="111"/>
      <c r="C462" s="110"/>
      <c r="D462" s="141"/>
      <c r="E462" s="81"/>
      <c r="F462" s="81"/>
      <c r="G462" s="81"/>
      <c r="H462" s="81"/>
      <c r="I462" s="81"/>
      <c r="J462" s="196"/>
    </row>
    <row r="463" spans="1:10" ht="15">
      <c r="A463" s="81"/>
      <c r="B463" s="240"/>
      <c r="C463" s="141"/>
      <c r="D463" s="141"/>
      <c r="E463" s="81"/>
      <c r="F463" s="81"/>
      <c r="G463" s="81"/>
      <c r="H463" s="81"/>
      <c r="I463" s="81"/>
      <c r="J463" s="196"/>
    </row>
    <row r="464" spans="1:10" s="181" customFormat="1" ht="15">
      <c r="A464" s="182"/>
      <c r="B464" s="272"/>
      <c r="C464" s="182"/>
      <c r="D464" s="182"/>
      <c r="E464" s="182"/>
      <c r="F464" s="182"/>
      <c r="G464" s="182"/>
      <c r="H464" s="182"/>
      <c r="I464" s="182"/>
      <c r="J464" s="200"/>
    </row>
    <row r="465" spans="1:10" ht="15">
      <c r="A465" s="81"/>
      <c r="B465" s="240"/>
      <c r="C465" s="141"/>
      <c r="D465" s="141"/>
      <c r="E465" s="81"/>
      <c r="F465" s="81"/>
      <c r="G465" s="81"/>
      <c r="H465" s="81"/>
      <c r="I465" s="81"/>
      <c r="J465" s="196"/>
    </row>
    <row r="466" spans="1:10" ht="15">
      <c r="A466" s="81"/>
      <c r="B466" s="215"/>
      <c r="C466" s="263"/>
      <c r="D466" s="81"/>
      <c r="E466" s="81"/>
      <c r="F466" s="81"/>
      <c r="G466" s="81"/>
      <c r="H466" s="81"/>
      <c r="I466" s="81"/>
      <c r="J466" s="196"/>
    </row>
    <row r="467" spans="1:10" ht="15">
      <c r="A467" s="81"/>
      <c r="B467" s="82"/>
      <c r="C467" s="81"/>
      <c r="D467" s="81"/>
      <c r="E467" s="81"/>
      <c r="F467" s="81"/>
      <c r="G467" s="81"/>
      <c r="H467" s="81"/>
      <c r="I467" s="81"/>
      <c r="J467" s="196"/>
    </row>
    <row r="468" spans="1:10" ht="15">
      <c r="A468" s="81"/>
      <c r="B468" s="82"/>
      <c r="C468" s="81"/>
      <c r="D468" s="81"/>
      <c r="E468" s="81"/>
      <c r="F468" s="81"/>
      <c r="G468" s="81"/>
      <c r="H468" s="81"/>
      <c r="I468" s="81"/>
      <c r="J468" s="196"/>
    </row>
    <row r="469" spans="1:10" ht="15">
      <c r="A469" s="81"/>
      <c r="B469" s="82"/>
      <c r="C469" s="81"/>
      <c r="D469" s="81"/>
      <c r="E469" s="81"/>
      <c r="F469" s="81"/>
      <c r="G469" s="81"/>
      <c r="H469" s="81"/>
      <c r="I469" s="81"/>
      <c r="J469" s="196"/>
    </row>
    <row r="470" spans="1:10" ht="15">
      <c r="A470" s="81"/>
      <c r="B470" s="82"/>
      <c r="C470" s="81"/>
      <c r="D470" s="81"/>
      <c r="E470" s="81"/>
      <c r="F470" s="81"/>
      <c r="G470" s="81"/>
      <c r="H470" s="81"/>
      <c r="I470" s="81"/>
      <c r="J470" s="196"/>
    </row>
    <row r="471" spans="1:10" ht="15">
      <c r="A471" s="81"/>
      <c r="B471" s="82"/>
      <c r="C471" s="81"/>
      <c r="D471" s="81"/>
      <c r="E471" s="81"/>
      <c r="F471" s="81"/>
      <c r="G471" s="81"/>
      <c r="H471" s="81"/>
      <c r="I471" s="81"/>
      <c r="J471" s="196"/>
    </row>
    <row r="472" spans="1:10" s="181" customFormat="1" ht="15">
      <c r="A472" s="182"/>
      <c r="B472" s="269"/>
      <c r="C472" s="182"/>
      <c r="D472" s="182"/>
      <c r="E472" s="182"/>
      <c r="F472" s="182"/>
      <c r="G472" s="182"/>
      <c r="H472" s="182"/>
      <c r="I472" s="182"/>
      <c r="J472" s="200"/>
    </row>
    <row r="473" spans="1:10" ht="15">
      <c r="A473" s="81"/>
      <c r="B473" s="82"/>
      <c r="C473" s="81"/>
      <c r="D473" s="81"/>
      <c r="E473" s="81"/>
      <c r="F473" s="81"/>
      <c r="G473" s="81"/>
      <c r="H473" s="81"/>
      <c r="I473" s="81"/>
      <c r="J473" s="196"/>
    </row>
    <row r="474" spans="1:10" ht="15">
      <c r="A474" s="81"/>
      <c r="B474" s="112"/>
      <c r="C474" s="260"/>
      <c r="D474" s="141"/>
      <c r="E474" s="81"/>
      <c r="F474" s="81"/>
      <c r="G474" s="81"/>
      <c r="H474" s="81"/>
      <c r="I474" s="81"/>
      <c r="J474" s="196"/>
    </row>
    <row r="475" spans="1:10" ht="15">
      <c r="A475" s="81"/>
      <c r="B475" s="112"/>
      <c r="C475" s="260"/>
      <c r="D475" s="141"/>
      <c r="E475" s="81"/>
      <c r="F475" s="81"/>
      <c r="G475" s="81"/>
      <c r="H475" s="81"/>
      <c r="I475" s="81"/>
      <c r="J475" s="196"/>
    </row>
    <row r="476" spans="1:10" ht="15">
      <c r="A476" s="81"/>
      <c r="B476" s="112"/>
      <c r="C476" s="260"/>
      <c r="D476" s="141"/>
      <c r="E476" s="81"/>
      <c r="F476" s="81"/>
      <c r="G476" s="81"/>
      <c r="H476" s="81"/>
      <c r="I476" s="81"/>
      <c r="J476" s="196"/>
    </row>
    <row r="477" spans="1:10" ht="15">
      <c r="A477" s="81"/>
      <c r="B477" s="112"/>
      <c r="C477" s="141"/>
      <c r="D477" s="141"/>
      <c r="E477" s="81"/>
      <c r="F477" s="81"/>
      <c r="G477" s="81"/>
      <c r="H477" s="81"/>
      <c r="I477" s="81"/>
      <c r="J477" s="196"/>
    </row>
    <row r="478" spans="1:10" ht="15">
      <c r="A478" s="81"/>
      <c r="B478" s="112"/>
      <c r="C478" s="141"/>
      <c r="D478" s="141"/>
      <c r="E478" s="81"/>
      <c r="F478" s="81"/>
      <c r="G478" s="81"/>
      <c r="H478" s="81"/>
      <c r="I478" s="81"/>
      <c r="J478" s="196"/>
    </row>
    <row r="479" spans="1:10" ht="15">
      <c r="A479" s="81"/>
      <c r="B479" s="112"/>
      <c r="C479" s="141"/>
      <c r="D479" s="141"/>
      <c r="E479" s="81"/>
      <c r="F479" s="81"/>
      <c r="G479" s="81"/>
      <c r="H479" s="81"/>
      <c r="I479" s="81"/>
      <c r="J479" s="196"/>
    </row>
    <row r="480" spans="1:10" s="181" customFormat="1" ht="15">
      <c r="A480" s="182"/>
      <c r="B480" s="269"/>
      <c r="C480" s="182"/>
      <c r="D480" s="182"/>
      <c r="E480" s="182"/>
      <c r="F480" s="182"/>
      <c r="G480" s="182"/>
      <c r="H480" s="182"/>
      <c r="I480" s="182"/>
      <c r="J480" s="200"/>
    </row>
    <row r="481" spans="1:10" ht="15">
      <c r="A481" s="81"/>
      <c r="B481" s="112"/>
      <c r="C481" s="260"/>
      <c r="D481" s="141"/>
      <c r="E481" s="81"/>
      <c r="F481" s="81"/>
      <c r="G481" s="81"/>
      <c r="H481" s="81"/>
      <c r="I481" s="81"/>
      <c r="J481" s="196"/>
    </row>
    <row r="482" spans="1:10" ht="15">
      <c r="A482" s="81"/>
      <c r="B482" s="112"/>
      <c r="C482" s="260"/>
      <c r="D482" s="141"/>
      <c r="E482" s="81"/>
      <c r="F482" s="81"/>
      <c r="G482" s="81"/>
      <c r="H482" s="81"/>
      <c r="I482" s="81"/>
      <c r="J482" s="196"/>
    </row>
    <row r="483" spans="1:10" ht="15">
      <c r="A483" s="81"/>
      <c r="B483" s="112"/>
      <c r="C483" s="260"/>
      <c r="D483" s="141"/>
      <c r="E483" s="81"/>
      <c r="F483" s="81"/>
      <c r="G483" s="81"/>
      <c r="H483" s="81"/>
      <c r="I483" s="81"/>
      <c r="J483" s="196"/>
    </row>
    <row r="484" spans="1:10" ht="15">
      <c r="A484" s="81"/>
      <c r="B484" s="112"/>
      <c r="C484" s="141"/>
      <c r="D484" s="141"/>
      <c r="E484" s="81"/>
      <c r="F484" s="81"/>
      <c r="G484" s="81"/>
      <c r="H484" s="81"/>
      <c r="I484" s="81"/>
      <c r="J484" s="196"/>
    </row>
    <row r="485" spans="1:10" ht="15">
      <c r="A485" s="81"/>
      <c r="B485" s="112"/>
      <c r="C485" s="141"/>
      <c r="D485" s="141"/>
      <c r="E485" s="81"/>
      <c r="F485" s="81"/>
      <c r="G485" s="81"/>
      <c r="H485" s="81"/>
      <c r="I485" s="81"/>
      <c r="J485" s="196"/>
    </row>
    <row r="486" spans="1:10" ht="15">
      <c r="A486" s="81"/>
      <c r="B486" s="112"/>
      <c r="C486" s="141"/>
      <c r="D486" s="141"/>
      <c r="E486" s="81"/>
      <c r="F486" s="81"/>
      <c r="G486" s="81"/>
      <c r="H486" s="81"/>
      <c r="I486" s="81"/>
      <c r="J486" s="196"/>
    </row>
    <row r="487" spans="1:10" ht="15">
      <c r="A487" s="81"/>
      <c r="B487" s="112"/>
      <c r="C487" s="141"/>
      <c r="D487" s="141"/>
      <c r="E487" s="81"/>
      <c r="F487" s="81"/>
      <c r="G487" s="81"/>
      <c r="H487" s="81"/>
      <c r="I487" s="81"/>
      <c r="J487" s="196"/>
    </row>
    <row r="488" spans="1:10" s="176" customFormat="1" ht="15">
      <c r="A488" s="180"/>
      <c r="B488" s="184"/>
      <c r="C488" s="180"/>
      <c r="D488" s="180"/>
      <c r="E488" s="180"/>
      <c r="F488" s="180"/>
      <c r="G488" s="180"/>
      <c r="H488" s="180"/>
      <c r="I488" s="180"/>
      <c r="J488" s="195"/>
    </row>
    <row r="489" spans="1:10" ht="15">
      <c r="A489" s="201"/>
      <c r="B489" s="201"/>
      <c r="C489" s="273"/>
      <c r="D489" s="201"/>
      <c r="E489" s="201"/>
      <c r="F489" s="201"/>
      <c r="G489" s="201"/>
      <c r="H489" s="81"/>
      <c r="I489" s="201"/>
      <c r="J489" s="196"/>
    </row>
    <row r="490" spans="1:10" ht="15">
      <c r="A490" s="196"/>
      <c r="B490" s="112"/>
      <c r="C490" s="141"/>
      <c r="D490" s="274"/>
      <c r="E490" s="196"/>
      <c r="F490" s="201"/>
      <c r="G490" s="275"/>
      <c r="H490" s="81"/>
      <c r="I490" s="196"/>
      <c r="J490" s="196"/>
    </row>
    <row r="491" spans="1:10" ht="15">
      <c r="A491" s="196"/>
      <c r="B491" s="112"/>
      <c r="C491" s="141"/>
      <c r="D491" s="274"/>
      <c r="E491" s="196"/>
      <c r="F491" s="201"/>
      <c r="G491" s="275"/>
      <c r="H491" s="81"/>
      <c r="I491" s="196"/>
      <c r="J491" s="196"/>
    </row>
    <row r="492" spans="1:10" ht="15">
      <c r="A492" s="196"/>
      <c r="B492" s="112"/>
      <c r="C492" s="141"/>
      <c r="D492" s="274"/>
      <c r="E492" s="196"/>
      <c r="F492" s="201"/>
      <c r="G492" s="275"/>
      <c r="H492" s="81"/>
      <c r="I492" s="196"/>
      <c r="J492" s="196"/>
    </row>
    <row r="493" spans="1:10" ht="15">
      <c r="A493" s="196"/>
      <c r="B493" s="112"/>
      <c r="C493" s="141"/>
      <c r="D493" s="274"/>
      <c r="E493" s="196"/>
      <c r="F493" s="201"/>
      <c r="G493" s="275"/>
      <c r="H493" s="81"/>
      <c r="I493" s="196"/>
      <c r="J493" s="196"/>
    </row>
    <row r="494" spans="1:10" ht="15">
      <c r="A494" s="196"/>
      <c r="B494" s="112"/>
      <c r="C494" s="141"/>
      <c r="D494" s="274"/>
      <c r="E494" s="196"/>
      <c r="F494" s="201"/>
      <c r="G494" s="275"/>
      <c r="H494" s="81"/>
      <c r="I494" s="196"/>
      <c r="J494" s="196"/>
    </row>
    <row r="495" spans="1:10" ht="15">
      <c r="A495" s="196"/>
      <c r="B495" s="112"/>
      <c r="C495" s="141"/>
      <c r="D495" s="274"/>
      <c r="E495" s="196"/>
      <c r="F495" s="201"/>
      <c r="G495" s="275"/>
      <c r="H495" s="81"/>
      <c r="I495" s="196"/>
      <c r="J495" s="196"/>
    </row>
    <row r="496" spans="1:10" ht="15">
      <c r="A496" s="196"/>
      <c r="B496" s="112"/>
      <c r="C496" s="141"/>
      <c r="D496" s="274"/>
      <c r="E496" s="196"/>
      <c r="F496" s="201"/>
      <c r="G496" s="275"/>
      <c r="H496" s="81"/>
      <c r="I496" s="196"/>
      <c r="J496" s="196"/>
    </row>
    <row r="497" spans="1:10" ht="15">
      <c r="A497" s="196"/>
      <c r="B497" s="196"/>
      <c r="C497" s="196"/>
      <c r="D497" s="274"/>
      <c r="E497" s="196"/>
      <c r="F497" s="201"/>
      <c r="G497" s="275"/>
      <c r="H497" s="275"/>
      <c r="I497" s="196"/>
      <c r="J497" s="196"/>
    </row>
    <row r="498" spans="1:10" ht="15">
      <c r="A498" s="196"/>
      <c r="B498" s="196"/>
      <c r="C498" s="196"/>
      <c r="D498" s="274"/>
      <c r="E498" s="196"/>
      <c r="F498" s="201"/>
      <c r="G498" s="275"/>
      <c r="H498" s="275"/>
      <c r="I498" s="196"/>
      <c r="J498" s="196"/>
    </row>
    <row r="499" spans="1:10" ht="15">
      <c r="A499" s="196"/>
      <c r="B499" s="112"/>
      <c r="C499" s="141"/>
      <c r="D499" s="274"/>
      <c r="E499" s="196"/>
      <c r="F499" s="201"/>
      <c r="G499" s="275"/>
      <c r="H499" s="81"/>
      <c r="I499" s="196"/>
      <c r="J499" s="196"/>
    </row>
    <row r="500" spans="1:10" ht="15">
      <c r="A500" s="196"/>
      <c r="B500" s="112"/>
      <c r="C500" s="141"/>
      <c r="D500" s="274"/>
      <c r="E500" s="196"/>
      <c r="F500" s="201"/>
      <c r="G500" s="275"/>
      <c r="H500" s="81"/>
      <c r="I500" s="196"/>
      <c r="J500" s="196"/>
    </row>
    <row r="501" spans="1:10" ht="15">
      <c r="A501" s="196"/>
      <c r="B501" s="112"/>
      <c r="C501" s="141"/>
      <c r="D501" s="274"/>
      <c r="E501" s="196"/>
      <c r="F501" s="201"/>
      <c r="G501" s="275"/>
      <c r="H501" s="81"/>
      <c r="I501" s="196"/>
      <c r="J501" s="196"/>
    </row>
    <row r="502" spans="1:10" ht="15">
      <c r="A502" s="196"/>
      <c r="B502" s="112"/>
      <c r="C502" s="141"/>
      <c r="D502" s="274"/>
      <c r="E502" s="196"/>
      <c r="F502" s="201"/>
      <c r="G502" s="275"/>
      <c r="H502" s="81"/>
      <c r="I502" s="196"/>
      <c r="J502" s="196"/>
    </row>
    <row r="503" spans="1:10" ht="15">
      <c r="A503" s="196"/>
      <c r="B503" s="112"/>
      <c r="C503" s="141"/>
      <c r="D503" s="274"/>
      <c r="E503" s="196"/>
      <c r="F503" s="201"/>
      <c r="G503" s="275"/>
      <c r="H503" s="81"/>
      <c r="I503" s="196"/>
      <c r="J503" s="196"/>
    </row>
    <row r="504" spans="1:10" ht="15">
      <c r="A504" s="196"/>
      <c r="B504" s="112"/>
      <c r="C504" s="141"/>
      <c r="D504" s="274"/>
      <c r="E504" s="196"/>
      <c r="F504" s="201"/>
      <c r="G504" s="275"/>
      <c r="H504" s="81"/>
      <c r="I504" s="196"/>
      <c r="J504" s="196"/>
    </row>
    <row r="505" spans="1:10" ht="15">
      <c r="A505" s="196"/>
      <c r="B505" s="112"/>
      <c r="C505" s="141"/>
      <c r="D505" s="274"/>
      <c r="E505" s="196"/>
      <c r="F505" s="201"/>
      <c r="G505" s="275"/>
      <c r="H505" s="81"/>
      <c r="I505" s="196"/>
      <c r="J505" s="196"/>
    </row>
    <row r="506" spans="1:10" ht="15">
      <c r="A506" s="196"/>
      <c r="B506" s="196"/>
      <c r="C506" s="196"/>
      <c r="D506" s="274"/>
      <c r="E506" s="196"/>
      <c r="F506" s="201"/>
      <c r="G506" s="275"/>
      <c r="H506" s="275"/>
      <c r="I506" s="196"/>
      <c r="J506" s="196"/>
    </row>
    <row r="507" spans="1:10" ht="15">
      <c r="A507" s="196"/>
      <c r="B507" s="196"/>
      <c r="C507" s="196"/>
      <c r="D507" s="274"/>
      <c r="E507" s="196"/>
      <c r="F507" s="201"/>
      <c r="G507" s="275"/>
      <c r="H507" s="275"/>
      <c r="I507" s="196"/>
      <c r="J507" s="196"/>
    </row>
    <row r="508" spans="1:10" ht="15">
      <c r="A508" s="196"/>
      <c r="B508" s="112"/>
      <c r="C508" s="141"/>
      <c r="D508" s="274"/>
      <c r="E508" s="196"/>
      <c r="F508" s="201"/>
      <c r="G508" s="275"/>
      <c r="H508" s="81"/>
      <c r="I508" s="196"/>
      <c r="J508" s="196"/>
    </row>
    <row r="509" spans="1:10" ht="15">
      <c r="A509" s="196"/>
      <c r="B509" s="112"/>
      <c r="C509" s="141"/>
      <c r="D509" s="274"/>
      <c r="E509" s="196"/>
      <c r="F509" s="201"/>
      <c r="G509" s="275"/>
      <c r="H509" s="81"/>
      <c r="I509" s="196"/>
      <c r="J509" s="196"/>
    </row>
    <row r="510" spans="1:10" ht="15">
      <c r="A510" s="196"/>
      <c r="B510" s="112"/>
      <c r="C510" s="141"/>
      <c r="D510" s="274"/>
      <c r="E510" s="196"/>
      <c r="F510" s="201"/>
      <c r="G510" s="275"/>
      <c r="H510" s="81"/>
      <c r="I510" s="196"/>
      <c r="J510" s="196"/>
    </row>
    <row r="511" spans="1:10" ht="15">
      <c r="A511" s="196"/>
      <c r="B511" s="112"/>
      <c r="C511" s="141"/>
      <c r="D511" s="274"/>
      <c r="E511" s="196"/>
      <c r="F511" s="201"/>
      <c r="G511" s="275"/>
      <c r="H511" s="81"/>
      <c r="I511" s="196"/>
      <c r="J511" s="196"/>
    </row>
    <row r="512" spans="1:10" ht="15">
      <c r="A512" s="196"/>
      <c r="B512" s="112"/>
      <c r="C512" s="141"/>
      <c r="D512" s="274"/>
      <c r="E512" s="196"/>
      <c r="F512" s="201"/>
      <c r="G512" s="275"/>
      <c r="H512" s="81"/>
      <c r="I512" s="196"/>
      <c r="J512" s="196"/>
    </row>
    <row r="513" spans="1:10" ht="15">
      <c r="A513" s="196"/>
      <c r="B513" s="112"/>
      <c r="C513" s="141"/>
      <c r="D513" s="274"/>
      <c r="E513" s="196"/>
      <c r="F513" s="201"/>
      <c r="G513" s="275"/>
      <c r="H513" s="81"/>
      <c r="I513" s="196"/>
      <c r="J513" s="196"/>
    </row>
    <row r="514" spans="1:10" ht="15">
      <c r="A514" s="196"/>
      <c r="B514" s="112"/>
      <c r="C514" s="141"/>
      <c r="D514" s="274"/>
      <c r="E514" s="196"/>
      <c r="F514" s="201"/>
      <c r="G514" s="275"/>
      <c r="H514" s="81"/>
      <c r="I514" s="196"/>
      <c r="J514" s="196"/>
    </row>
    <row r="515" spans="1:10" ht="15">
      <c r="A515" s="196"/>
      <c r="B515" s="196"/>
      <c r="C515" s="196"/>
      <c r="D515" s="274"/>
      <c r="E515" s="196"/>
      <c r="F515" s="201"/>
      <c r="G515" s="275"/>
      <c r="H515" s="275"/>
      <c r="I515" s="196"/>
      <c r="J515" s="196"/>
    </row>
    <row r="516" spans="1:10" ht="15">
      <c r="A516" s="196"/>
      <c r="B516" s="196"/>
      <c r="C516" s="196"/>
      <c r="D516" s="274"/>
      <c r="E516" s="196"/>
      <c r="F516" s="201"/>
      <c r="G516" s="275"/>
      <c r="H516" s="275"/>
      <c r="I516" s="196"/>
      <c r="J516" s="196"/>
    </row>
    <row r="517" spans="1:10" ht="15">
      <c r="A517" s="196"/>
      <c r="B517" s="112"/>
      <c r="C517" s="141"/>
      <c r="D517" s="274"/>
      <c r="E517" s="196"/>
      <c r="F517" s="201"/>
      <c r="G517" s="275"/>
      <c r="H517" s="81"/>
      <c r="I517" s="196"/>
      <c r="J517" s="196"/>
    </row>
    <row r="518" spans="1:10" ht="15">
      <c r="A518" s="196"/>
      <c r="B518" s="112"/>
      <c r="C518" s="141"/>
      <c r="D518" s="274"/>
      <c r="E518" s="196"/>
      <c r="F518" s="201"/>
      <c r="G518" s="275"/>
      <c r="H518" s="81"/>
      <c r="I518" s="196"/>
      <c r="J518" s="196"/>
    </row>
    <row r="519" spans="1:10" ht="15">
      <c r="A519" s="196"/>
      <c r="B519" s="112"/>
      <c r="C519" s="141"/>
      <c r="D519" s="274"/>
      <c r="E519" s="196"/>
      <c r="F519" s="201"/>
      <c r="G519" s="275"/>
      <c r="H519" s="81"/>
      <c r="I519" s="196"/>
      <c r="J519" s="196"/>
    </row>
    <row r="520" spans="1:10" ht="15">
      <c r="A520" s="196"/>
      <c r="B520" s="112"/>
      <c r="C520" s="141"/>
      <c r="D520" s="274"/>
      <c r="E520" s="196"/>
      <c r="F520" s="201"/>
      <c r="G520" s="275"/>
      <c r="H520" s="81"/>
      <c r="I520" s="196"/>
      <c r="J520" s="196"/>
    </row>
    <row r="521" spans="1:10" ht="15">
      <c r="A521" s="196"/>
      <c r="B521" s="112"/>
      <c r="C521" s="141"/>
      <c r="D521" s="274"/>
      <c r="E521" s="196"/>
      <c r="F521" s="201"/>
      <c r="G521" s="275"/>
      <c r="H521" s="81"/>
      <c r="I521" s="196"/>
      <c r="J521" s="196"/>
    </row>
    <row r="522" spans="1:10" ht="15">
      <c r="A522" s="196"/>
      <c r="B522" s="112"/>
      <c r="C522" s="141"/>
      <c r="D522" s="274"/>
      <c r="E522" s="196"/>
      <c r="F522" s="201"/>
      <c r="G522" s="275"/>
      <c r="H522" s="81"/>
      <c r="I522" s="196"/>
      <c r="J522" s="196"/>
    </row>
    <row r="523" spans="1:10" ht="15">
      <c r="A523" s="196"/>
      <c r="B523" s="112"/>
      <c r="C523" s="141"/>
      <c r="D523" s="274"/>
      <c r="E523" s="196"/>
      <c r="F523" s="201"/>
      <c r="G523" s="275"/>
      <c r="H523" s="81"/>
      <c r="I523" s="196"/>
      <c r="J523" s="196"/>
    </row>
    <row r="524" spans="1:10" ht="15">
      <c r="A524" s="196"/>
      <c r="B524" s="196"/>
      <c r="C524" s="196"/>
      <c r="D524" s="274"/>
      <c r="E524" s="196"/>
      <c r="F524" s="201"/>
      <c r="G524" s="275"/>
      <c r="H524" s="275"/>
      <c r="I524" s="196"/>
      <c r="J524" s="196"/>
    </row>
    <row r="525" spans="1:10" ht="15">
      <c r="A525" s="196"/>
      <c r="B525" s="196"/>
      <c r="C525" s="196"/>
      <c r="D525" s="274"/>
      <c r="E525" s="196"/>
      <c r="F525" s="201"/>
      <c r="G525" s="275"/>
      <c r="H525" s="275"/>
      <c r="I525" s="196"/>
      <c r="J525" s="196"/>
    </row>
    <row r="526" spans="1:10" ht="15">
      <c r="A526" s="196"/>
      <c r="B526" s="112"/>
      <c r="C526" s="141"/>
      <c r="D526" s="274"/>
      <c r="E526" s="196"/>
      <c r="F526" s="201"/>
      <c r="G526" s="275"/>
      <c r="H526" s="81"/>
      <c r="I526" s="196"/>
      <c r="J526" s="196"/>
    </row>
    <row r="527" spans="1:10" ht="15">
      <c r="A527" s="196"/>
      <c r="B527" s="112"/>
      <c r="C527" s="141"/>
      <c r="D527" s="274"/>
      <c r="E527" s="196"/>
      <c r="F527" s="201"/>
      <c r="G527" s="275"/>
      <c r="H527" s="81"/>
      <c r="I527" s="196"/>
      <c r="J527" s="196"/>
    </row>
    <row r="528" spans="1:10" ht="15">
      <c r="A528" s="196"/>
      <c r="B528" s="112"/>
      <c r="C528" s="141"/>
      <c r="D528" s="274"/>
      <c r="E528" s="196"/>
      <c r="F528" s="201"/>
      <c r="G528" s="275"/>
      <c r="H528" s="81"/>
      <c r="I528" s="196"/>
      <c r="J528" s="196"/>
    </row>
    <row r="529" spans="1:10" ht="15">
      <c r="A529" s="196"/>
      <c r="B529" s="112"/>
      <c r="C529" s="141"/>
      <c r="D529" s="274"/>
      <c r="E529" s="196"/>
      <c r="F529" s="201"/>
      <c r="G529" s="275"/>
      <c r="H529" s="81"/>
      <c r="I529" s="196"/>
      <c r="J529" s="196"/>
    </row>
    <row r="530" spans="1:10" ht="15">
      <c r="A530" s="196"/>
      <c r="B530" s="112"/>
      <c r="C530" s="141"/>
      <c r="D530" s="274"/>
      <c r="E530" s="196"/>
      <c r="F530" s="201"/>
      <c r="G530" s="275"/>
      <c r="H530" s="81"/>
      <c r="I530" s="196"/>
      <c r="J530" s="196"/>
    </row>
    <row r="531" spans="1:10" ht="15">
      <c r="A531" s="196"/>
      <c r="B531" s="112"/>
      <c r="C531" s="141"/>
      <c r="D531" s="274"/>
      <c r="E531" s="196"/>
      <c r="F531" s="201"/>
      <c r="G531" s="275"/>
      <c r="H531" s="81"/>
      <c r="I531" s="196"/>
      <c r="J531" s="196"/>
    </row>
    <row r="532" spans="1:10" ht="15">
      <c r="A532" s="196"/>
      <c r="B532" s="112"/>
      <c r="C532" s="141"/>
      <c r="D532" s="274"/>
      <c r="E532" s="196"/>
      <c r="F532" s="201"/>
      <c r="G532" s="275"/>
      <c r="H532" s="81"/>
      <c r="I532" s="196"/>
      <c r="J532" s="196"/>
    </row>
    <row r="533" spans="1:10" ht="15">
      <c r="A533" s="196"/>
      <c r="B533" s="196"/>
      <c r="C533" s="196"/>
      <c r="D533" s="274"/>
      <c r="E533" s="196"/>
      <c r="F533" s="201"/>
      <c r="G533" s="275"/>
      <c r="H533" s="275"/>
      <c r="I533" s="196"/>
      <c r="J533" s="196"/>
    </row>
    <row r="534" spans="1:10" ht="15">
      <c r="A534" s="196"/>
      <c r="B534" s="196"/>
      <c r="C534" s="196"/>
      <c r="D534" s="274"/>
      <c r="E534" s="196"/>
      <c r="F534" s="201"/>
      <c r="G534" s="275"/>
      <c r="H534" s="275"/>
      <c r="I534" s="196"/>
      <c r="J534" s="196"/>
    </row>
    <row r="535" spans="1:10" ht="15">
      <c r="A535" s="196"/>
      <c r="B535" s="276"/>
      <c r="C535" s="277"/>
      <c r="D535" s="274"/>
      <c r="E535" s="196"/>
      <c r="F535" s="201"/>
      <c r="G535" s="275"/>
      <c r="H535" s="81"/>
      <c r="I535" s="196"/>
      <c r="J535" s="196"/>
    </row>
    <row r="536" spans="1:10" ht="15">
      <c r="A536" s="196"/>
      <c r="B536" s="276"/>
      <c r="C536" s="277"/>
      <c r="D536" s="274"/>
      <c r="E536" s="196"/>
      <c r="F536" s="201"/>
      <c r="G536" s="275"/>
      <c r="H536" s="81"/>
      <c r="I536" s="196"/>
      <c r="J536" s="196"/>
    </row>
    <row r="537" spans="1:10" ht="15">
      <c r="A537" s="196"/>
      <c r="B537" s="276"/>
      <c r="C537" s="277"/>
      <c r="D537" s="274"/>
      <c r="E537" s="196"/>
      <c r="F537" s="201"/>
      <c r="G537" s="275"/>
      <c r="H537" s="81"/>
      <c r="I537" s="196"/>
      <c r="J537" s="196"/>
    </row>
    <row r="538" spans="1:10" ht="15">
      <c r="A538" s="196"/>
      <c r="B538" s="276"/>
      <c r="C538" s="277"/>
      <c r="D538" s="274"/>
      <c r="E538" s="196"/>
      <c r="F538" s="201"/>
      <c r="G538" s="275"/>
      <c r="H538" s="81"/>
      <c r="I538" s="196"/>
      <c r="J538" s="196"/>
    </row>
    <row r="539" spans="1:10" ht="15">
      <c r="A539" s="196"/>
      <c r="B539" s="276"/>
      <c r="C539" s="277"/>
      <c r="D539" s="274"/>
      <c r="E539" s="196"/>
      <c r="F539" s="201"/>
      <c r="G539" s="275"/>
      <c r="H539" s="81"/>
      <c r="I539" s="196"/>
      <c r="J539" s="196"/>
    </row>
    <row r="540" spans="1:10" ht="15">
      <c r="A540" s="196"/>
      <c r="B540" s="112"/>
      <c r="C540" s="277"/>
      <c r="D540" s="274"/>
      <c r="E540" s="196"/>
      <c r="F540" s="201"/>
      <c r="G540" s="275"/>
      <c r="H540" s="81"/>
      <c r="I540" s="196"/>
      <c r="J540" s="196"/>
    </row>
    <row r="541" spans="1:10" ht="15">
      <c r="A541" s="196"/>
      <c r="B541" s="196"/>
      <c r="C541" s="196"/>
      <c r="D541" s="274"/>
      <c r="E541" s="196"/>
      <c r="F541" s="201"/>
      <c r="G541" s="275"/>
      <c r="H541" s="275"/>
      <c r="I541" s="196"/>
      <c r="J541" s="196"/>
    </row>
    <row r="542" spans="1:10" ht="15">
      <c r="A542" s="196"/>
      <c r="B542" s="111"/>
      <c r="C542" s="267"/>
      <c r="D542" s="274"/>
      <c r="E542" s="196"/>
      <c r="F542" s="201"/>
      <c r="G542" s="275"/>
      <c r="H542" s="275"/>
      <c r="I542" s="196"/>
      <c r="J542" s="196"/>
    </row>
    <row r="543" spans="1:10" ht="15">
      <c r="A543" s="196"/>
      <c r="B543" s="111"/>
      <c r="C543" s="267"/>
      <c r="D543" s="274"/>
      <c r="E543" s="196"/>
      <c r="F543" s="201"/>
      <c r="G543" s="275"/>
      <c r="H543" s="275"/>
      <c r="I543" s="196"/>
      <c r="J543" s="196"/>
    </row>
    <row r="544" spans="1:10" ht="15">
      <c r="A544" s="196"/>
      <c r="B544" s="111"/>
      <c r="C544" s="267"/>
      <c r="D544" s="274"/>
      <c r="E544" s="196"/>
      <c r="F544" s="201"/>
      <c r="G544" s="275"/>
      <c r="H544" s="275"/>
      <c r="I544" s="196"/>
      <c r="J544" s="196"/>
    </row>
    <row r="545" spans="1:10" ht="15">
      <c r="A545" s="196"/>
      <c r="B545" s="111"/>
      <c r="C545" s="267"/>
      <c r="D545" s="274"/>
      <c r="E545" s="196"/>
      <c r="F545" s="201"/>
      <c r="G545" s="275"/>
      <c r="H545" s="275"/>
      <c r="I545" s="196"/>
      <c r="J545" s="196"/>
    </row>
    <row r="546" spans="1:10" ht="15">
      <c r="A546" s="196"/>
      <c r="B546" s="111"/>
      <c r="C546" s="267"/>
      <c r="D546" s="274"/>
      <c r="E546" s="196"/>
      <c r="F546" s="201"/>
      <c r="G546" s="275"/>
      <c r="H546" s="275"/>
      <c r="I546" s="196"/>
      <c r="J546" s="196"/>
    </row>
    <row r="547" spans="1:10" ht="15">
      <c r="A547" s="196"/>
      <c r="B547" s="196"/>
      <c r="C547" s="196"/>
      <c r="D547" s="274"/>
      <c r="E547" s="196"/>
      <c r="F547" s="201"/>
      <c r="G547" s="275"/>
      <c r="H547" s="275"/>
      <c r="I547" s="196"/>
      <c r="J547" s="196"/>
    </row>
    <row r="548" spans="1:10" ht="15">
      <c r="A548" s="196"/>
      <c r="B548" s="112"/>
      <c r="C548" s="196"/>
      <c r="D548" s="274"/>
      <c r="E548" s="196"/>
      <c r="F548" s="201"/>
      <c r="G548" s="275"/>
      <c r="H548" s="275"/>
      <c r="I548" s="196"/>
      <c r="J548" s="196"/>
    </row>
    <row r="549" spans="1:10" ht="15">
      <c r="A549" s="196"/>
      <c r="B549" s="196"/>
      <c r="C549" s="196"/>
      <c r="D549" s="274"/>
      <c r="E549" s="196"/>
      <c r="F549" s="201"/>
      <c r="G549" s="275"/>
      <c r="H549" s="275"/>
      <c r="I549" s="196"/>
      <c r="J549" s="196"/>
    </row>
    <row r="550" spans="1:10" ht="15">
      <c r="A550" s="196"/>
      <c r="B550" s="196"/>
      <c r="C550" s="196"/>
      <c r="D550" s="274"/>
      <c r="E550" s="196"/>
      <c r="F550" s="201"/>
      <c r="G550" s="275"/>
      <c r="H550" s="275"/>
      <c r="I550" s="196"/>
      <c r="J550" s="196"/>
    </row>
    <row r="551" spans="1:10" ht="15">
      <c r="A551" s="196"/>
      <c r="B551" s="111"/>
      <c r="C551" s="267"/>
      <c r="D551" s="274"/>
      <c r="E551" s="196"/>
      <c r="F551" s="201"/>
      <c r="G551" s="275"/>
      <c r="H551" s="275"/>
      <c r="I551" s="196"/>
      <c r="J551" s="196"/>
    </row>
    <row r="552" spans="1:10" ht="15">
      <c r="A552" s="196"/>
      <c r="B552" s="111"/>
      <c r="C552" s="267"/>
      <c r="D552" s="274"/>
      <c r="E552" s="196"/>
      <c r="F552" s="201"/>
      <c r="G552" s="275"/>
      <c r="H552" s="275"/>
      <c r="I552" s="196"/>
      <c r="J552" s="196"/>
    </row>
    <row r="553" spans="1:10" ht="15">
      <c r="A553" s="196"/>
      <c r="B553" s="111"/>
      <c r="C553" s="267"/>
      <c r="D553" s="274"/>
      <c r="E553" s="196"/>
      <c r="F553" s="201"/>
      <c r="G553" s="275"/>
      <c r="H553" s="275"/>
      <c r="I553" s="196"/>
      <c r="J553" s="196"/>
    </row>
    <row r="554" spans="1:10" ht="15">
      <c r="A554" s="196"/>
      <c r="B554" s="111"/>
      <c r="C554" s="267"/>
      <c r="D554" s="274"/>
      <c r="E554" s="196"/>
      <c r="F554" s="201"/>
      <c r="G554" s="275"/>
      <c r="H554" s="275"/>
      <c r="I554" s="196"/>
      <c r="J554" s="196"/>
    </row>
    <row r="555" spans="1:10" ht="15">
      <c r="A555" s="196"/>
      <c r="B555" s="111"/>
      <c r="C555" s="267"/>
      <c r="D555" s="274"/>
      <c r="E555" s="196"/>
      <c r="F555" s="201"/>
      <c r="G555" s="275"/>
      <c r="H555" s="275"/>
      <c r="I555" s="196"/>
      <c r="J555" s="196"/>
    </row>
    <row r="556" spans="1:10" ht="15">
      <c r="A556" s="196"/>
      <c r="B556" s="196"/>
      <c r="C556" s="196"/>
      <c r="D556" s="274"/>
      <c r="E556" s="196"/>
      <c r="F556" s="201"/>
      <c r="G556" s="275"/>
      <c r="H556" s="275"/>
      <c r="I556" s="196"/>
      <c r="J556" s="196"/>
    </row>
    <row r="557" spans="1:10" ht="15">
      <c r="A557" s="196"/>
      <c r="B557" s="112"/>
      <c r="C557" s="196"/>
      <c r="D557" s="274"/>
      <c r="E557" s="196"/>
      <c r="F557" s="201"/>
      <c r="G557" s="275"/>
      <c r="H557" s="275"/>
      <c r="I557" s="196"/>
      <c r="J557" s="196"/>
    </row>
    <row r="558" spans="1:10" ht="15">
      <c r="A558" s="196"/>
      <c r="B558" s="196"/>
      <c r="C558" s="196"/>
      <c r="D558" s="274"/>
      <c r="E558" s="196"/>
      <c r="F558" s="201"/>
      <c r="G558" s="275"/>
      <c r="H558" s="275"/>
      <c r="I558" s="196"/>
      <c r="J558" s="196"/>
    </row>
    <row r="559" spans="1:10" ht="15">
      <c r="A559" s="196"/>
      <c r="B559" s="196"/>
      <c r="C559" s="196"/>
      <c r="D559" s="274"/>
      <c r="E559" s="196"/>
      <c r="F559" s="201"/>
      <c r="G559" s="275"/>
      <c r="H559" s="275"/>
      <c r="I559" s="196"/>
      <c r="J559" s="196"/>
    </row>
    <row r="560" spans="1:10" ht="15">
      <c r="A560" s="196"/>
      <c r="B560" s="112"/>
      <c r="C560" s="260"/>
      <c r="D560" s="274"/>
      <c r="E560" s="196"/>
      <c r="F560" s="201"/>
      <c r="G560" s="275"/>
      <c r="H560" s="275"/>
      <c r="I560" s="196"/>
      <c r="J560" s="196"/>
    </row>
    <row r="561" spans="1:10" ht="15">
      <c r="A561" s="196"/>
      <c r="B561" s="112"/>
      <c r="C561" s="260"/>
      <c r="D561" s="274"/>
      <c r="E561" s="196"/>
      <c r="F561" s="201"/>
      <c r="G561" s="275"/>
      <c r="H561" s="275"/>
      <c r="I561" s="196"/>
      <c r="J561" s="196"/>
    </row>
    <row r="562" spans="1:10" ht="15">
      <c r="A562" s="196"/>
      <c r="B562" s="112"/>
      <c r="C562" s="260"/>
      <c r="D562" s="274"/>
      <c r="E562" s="196"/>
      <c r="F562" s="201"/>
      <c r="G562" s="275"/>
      <c r="H562" s="275"/>
      <c r="I562" s="196"/>
      <c r="J562" s="196"/>
    </row>
    <row r="563" spans="1:10" ht="15">
      <c r="A563" s="196"/>
      <c r="B563" s="112"/>
      <c r="C563" s="260"/>
      <c r="D563" s="274"/>
      <c r="E563" s="196"/>
      <c r="F563" s="201"/>
      <c r="G563" s="275"/>
      <c r="H563" s="275"/>
      <c r="I563" s="196"/>
      <c r="J563" s="196"/>
    </row>
    <row r="564" spans="1:10" ht="15">
      <c r="A564" s="196"/>
      <c r="B564" s="112"/>
      <c r="C564" s="260"/>
      <c r="D564" s="274"/>
      <c r="E564" s="196"/>
      <c r="F564" s="201"/>
      <c r="G564" s="275"/>
      <c r="H564" s="275"/>
      <c r="I564" s="196"/>
      <c r="J564" s="196"/>
    </row>
    <row r="565" spans="1:10" ht="15">
      <c r="A565" s="196"/>
      <c r="B565" s="112"/>
      <c r="C565" s="260"/>
      <c r="D565" s="274"/>
      <c r="E565" s="196"/>
      <c r="F565" s="201"/>
      <c r="G565" s="275"/>
      <c r="H565" s="275"/>
      <c r="I565" s="196"/>
      <c r="J565" s="196"/>
    </row>
    <row r="566" spans="1:10" ht="15">
      <c r="A566" s="196"/>
      <c r="B566" s="112"/>
      <c r="C566" s="260"/>
      <c r="D566" s="274"/>
      <c r="E566" s="196"/>
      <c r="F566" s="201"/>
      <c r="G566" s="275"/>
      <c r="H566" s="275"/>
      <c r="I566" s="196"/>
      <c r="J566" s="196"/>
    </row>
    <row r="567" spans="1:10" ht="15">
      <c r="A567" s="196"/>
      <c r="B567" s="196"/>
      <c r="C567" s="262"/>
      <c r="D567" s="274"/>
      <c r="E567" s="196"/>
      <c r="F567" s="201"/>
      <c r="G567" s="275"/>
      <c r="H567" s="275"/>
      <c r="I567" s="196"/>
      <c r="J567" s="196"/>
    </row>
    <row r="568" spans="1:10" ht="15">
      <c r="A568" s="196"/>
      <c r="B568" s="196"/>
      <c r="C568" s="196"/>
      <c r="D568" s="274"/>
      <c r="E568" s="196"/>
      <c r="F568" s="201"/>
      <c r="G568" s="275"/>
      <c r="H568" s="275"/>
      <c r="I568" s="196"/>
      <c r="J568" s="196"/>
    </row>
    <row r="569" spans="1:10" ht="15">
      <c r="A569" s="81"/>
      <c r="B569" s="112"/>
      <c r="C569" s="141"/>
      <c r="D569" s="141"/>
      <c r="E569" s="81"/>
      <c r="F569" s="81"/>
      <c r="G569" s="81"/>
      <c r="H569" s="81"/>
      <c r="I569" s="81"/>
      <c r="J569" s="196"/>
    </row>
    <row r="570" spans="1:10" ht="15">
      <c r="A570" s="81"/>
      <c r="B570" s="112"/>
      <c r="C570" s="141"/>
      <c r="D570" s="141"/>
      <c r="E570" s="81"/>
      <c r="F570" s="81"/>
      <c r="G570" s="81"/>
      <c r="H570" s="81"/>
      <c r="I570" s="81"/>
      <c r="J570" s="196"/>
    </row>
    <row r="571" spans="1:10" ht="15">
      <c r="A571" s="81"/>
      <c r="B571" s="112"/>
      <c r="C571" s="141"/>
      <c r="D571" s="141"/>
      <c r="E571" s="81"/>
      <c r="F571" s="81"/>
      <c r="G571" s="81"/>
      <c r="H571" s="81"/>
      <c r="I571" s="81"/>
      <c r="J571" s="196"/>
    </row>
    <row r="572" spans="1:10" ht="15">
      <c r="A572" s="81"/>
      <c r="B572" s="112"/>
      <c r="C572" s="141"/>
      <c r="D572" s="141"/>
      <c r="E572" s="81"/>
      <c r="F572" s="81"/>
      <c r="G572" s="81"/>
      <c r="H572" s="81"/>
      <c r="I572" s="81"/>
      <c r="J572" s="196"/>
    </row>
    <row r="573" spans="1:10" ht="15">
      <c r="A573" s="81"/>
      <c r="B573" s="112"/>
      <c r="C573" s="141"/>
      <c r="D573" s="141"/>
      <c r="E573" s="81"/>
      <c r="F573" s="81"/>
      <c r="G573" s="81"/>
      <c r="H573" s="81"/>
      <c r="I573" s="81"/>
      <c r="J573" s="196"/>
    </row>
    <row r="574" spans="1:10" ht="15">
      <c r="A574" s="81"/>
      <c r="B574" s="112"/>
      <c r="C574" s="141"/>
      <c r="D574" s="141"/>
      <c r="E574" s="81"/>
      <c r="F574" s="81"/>
      <c r="G574" s="81"/>
      <c r="H574" s="81"/>
      <c r="I574" s="81"/>
      <c r="J574" s="196"/>
    </row>
    <row r="575" spans="1:10" ht="15">
      <c r="A575" s="81"/>
      <c r="B575" s="112"/>
      <c r="C575" s="141"/>
      <c r="D575" s="141"/>
      <c r="E575" s="81"/>
      <c r="F575" s="81"/>
      <c r="G575" s="81"/>
      <c r="H575" s="81"/>
      <c r="I575" s="81"/>
      <c r="J575" s="196"/>
    </row>
    <row r="576" spans="1:10" ht="15">
      <c r="A576" s="81"/>
      <c r="B576" s="112"/>
      <c r="C576" s="141"/>
      <c r="D576" s="141"/>
      <c r="E576" s="81"/>
      <c r="F576" s="81"/>
      <c r="G576" s="81"/>
      <c r="H576" s="81"/>
      <c r="I576" s="81"/>
      <c r="J576" s="196"/>
    </row>
    <row r="577" spans="1:10" ht="15">
      <c r="A577" s="81"/>
      <c r="B577" s="112"/>
      <c r="C577" s="141"/>
      <c r="D577" s="141"/>
      <c r="E577" s="81"/>
      <c r="F577" s="81"/>
      <c r="G577" s="81"/>
      <c r="H577" s="81"/>
      <c r="I577" s="81"/>
      <c r="J577" s="196"/>
    </row>
    <row r="578" spans="1:10" ht="15">
      <c r="A578" s="81"/>
      <c r="B578" s="112"/>
      <c r="C578" s="141"/>
      <c r="D578" s="141"/>
      <c r="E578" s="81"/>
      <c r="F578" s="81"/>
      <c r="G578" s="81"/>
      <c r="H578" s="81"/>
      <c r="I578" s="81"/>
      <c r="J578" s="196"/>
    </row>
    <row r="579" spans="1:10" ht="15">
      <c r="A579" s="81"/>
      <c r="B579" s="112"/>
      <c r="C579" s="141"/>
      <c r="D579" s="141"/>
      <c r="E579" s="81"/>
      <c r="F579" s="81"/>
      <c r="G579" s="81"/>
      <c r="H579" s="81"/>
      <c r="I579" s="81"/>
      <c r="J579" s="196"/>
    </row>
    <row r="580" spans="1:10" ht="15">
      <c r="A580" s="81"/>
      <c r="B580" s="112"/>
      <c r="C580" s="141"/>
      <c r="D580" s="141"/>
      <c r="E580" s="81"/>
      <c r="F580" s="81"/>
      <c r="G580" s="81"/>
      <c r="H580" s="81"/>
      <c r="I580" s="81"/>
      <c r="J580" s="196"/>
    </row>
    <row r="581" spans="1:10" ht="15">
      <c r="A581" s="81"/>
      <c r="B581" s="112"/>
      <c r="C581" s="141"/>
      <c r="D581" s="141"/>
      <c r="E581" s="81"/>
      <c r="F581" s="81"/>
      <c r="G581" s="81"/>
      <c r="H581" s="81"/>
      <c r="I581" s="81"/>
      <c r="J581" s="196"/>
    </row>
    <row r="582" spans="1:10" ht="15">
      <c r="A582" s="81"/>
      <c r="B582" s="112"/>
      <c r="C582" s="141"/>
      <c r="D582" s="141"/>
      <c r="E582" s="81"/>
      <c r="F582" s="81"/>
      <c r="G582" s="81"/>
      <c r="H582" s="81"/>
      <c r="I582" s="81"/>
      <c r="J582" s="196"/>
    </row>
    <row r="583" spans="1:10" ht="15">
      <c r="A583" s="81"/>
      <c r="B583" s="112"/>
      <c r="C583" s="141"/>
      <c r="D583" s="141"/>
      <c r="E583" s="81"/>
      <c r="F583" s="81"/>
      <c r="G583" s="81"/>
      <c r="H583" s="81"/>
      <c r="I583" s="81"/>
      <c r="J583" s="196"/>
    </row>
    <row r="584" spans="1:10" ht="15">
      <c r="A584" s="81"/>
      <c r="B584" s="112"/>
      <c r="C584" s="141"/>
      <c r="D584" s="141"/>
      <c r="E584" s="81"/>
      <c r="F584" s="81"/>
      <c r="G584" s="81"/>
      <c r="H584" s="81"/>
      <c r="I584" s="81"/>
      <c r="J584" s="196"/>
    </row>
    <row r="585" spans="1:10" ht="15">
      <c r="A585" s="81"/>
      <c r="B585" s="112"/>
      <c r="C585" s="141"/>
      <c r="D585" s="141"/>
      <c r="E585" s="81"/>
      <c r="F585" s="81"/>
      <c r="G585" s="81"/>
      <c r="H585" s="81"/>
      <c r="I585" s="81"/>
      <c r="J585" s="196"/>
    </row>
    <row r="586" spans="1:10" ht="15">
      <c r="A586" s="81"/>
      <c r="B586" s="112"/>
      <c r="C586" s="141"/>
      <c r="D586" s="141"/>
      <c r="E586" s="81"/>
      <c r="F586" s="81"/>
      <c r="G586" s="81"/>
      <c r="H586" s="81"/>
      <c r="I586" s="81"/>
      <c r="J586" s="196"/>
    </row>
    <row r="587" spans="1:10" ht="15">
      <c r="A587" s="81"/>
      <c r="B587" s="112"/>
      <c r="C587" s="141"/>
      <c r="D587" s="141"/>
      <c r="E587" s="81"/>
      <c r="F587" s="81"/>
      <c r="G587" s="81"/>
      <c r="H587" s="81"/>
      <c r="I587" s="81"/>
      <c r="J587" s="196"/>
    </row>
    <row r="588" spans="1:10" ht="15">
      <c r="A588" s="81"/>
      <c r="B588" s="112"/>
      <c r="C588" s="141"/>
      <c r="D588" s="141"/>
      <c r="E588" s="81"/>
      <c r="F588" s="81"/>
      <c r="G588" s="81"/>
      <c r="H588" s="81"/>
      <c r="I588" s="81"/>
      <c r="J588" s="196"/>
    </row>
    <row r="589" spans="1:10" ht="15">
      <c r="A589" s="81"/>
      <c r="B589" s="112"/>
      <c r="C589" s="141"/>
      <c r="D589" s="141"/>
      <c r="E589" s="81"/>
      <c r="F589" s="81"/>
      <c r="G589" s="81"/>
      <c r="H589" s="81"/>
      <c r="I589" s="81"/>
      <c r="J589" s="196"/>
    </row>
    <row r="590" spans="1:10" ht="15">
      <c r="A590" s="81"/>
      <c r="B590" s="112"/>
      <c r="C590" s="141"/>
      <c r="D590" s="141"/>
      <c r="E590" s="81"/>
      <c r="F590" s="81"/>
      <c r="G590" s="81"/>
      <c r="H590" s="81"/>
      <c r="I590" s="81"/>
      <c r="J590" s="196"/>
    </row>
    <row r="591" spans="1:10" ht="15">
      <c r="A591" s="81"/>
      <c r="B591" s="112"/>
      <c r="C591" s="141"/>
      <c r="D591" s="141"/>
      <c r="E591" s="81"/>
      <c r="F591" s="81"/>
      <c r="G591" s="81"/>
      <c r="H591" s="81"/>
      <c r="I591" s="81"/>
      <c r="J591" s="196"/>
    </row>
    <row r="592" spans="1:10" ht="15">
      <c r="A592" s="81"/>
      <c r="B592" s="112"/>
      <c r="C592" s="141"/>
      <c r="D592" s="141"/>
      <c r="E592" s="81"/>
      <c r="F592" s="81"/>
      <c r="G592" s="81"/>
      <c r="H592" s="81"/>
      <c r="I592" s="81"/>
      <c r="J592" s="196"/>
    </row>
    <row r="593" spans="1:10" ht="15">
      <c r="A593" s="81"/>
      <c r="B593" s="112"/>
      <c r="C593" s="141"/>
      <c r="D593" s="141"/>
      <c r="E593" s="81"/>
      <c r="F593" s="81"/>
      <c r="G593" s="81"/>
      <c r="H593" s="81"/>
      <c r="I593" s="81"/>
      <c r="J593" s="196"/>
    </row>
    <row r="594" spans="1:10" ht="15">
      <c r="A594" s="81"/>
      <c r="B594" s="112"/>
      <c r="C594" s="141"/>
      <c r="D594" s="141"/>
      <c r="E594" s="81"/>
      <c r="F594" s="81"/>
      <c r="G594" s="81"/>
      <c r="H594" s="81"/>
      <c r="I594" s="81"/>
      <c r="J594" s="196"/>
    </row>
    <row r="595" spans="1:10" ht="15">
      <c r="A595" s="81"/>
      <c r="B595" s="112"/>
      <c r="C595" s="141"/>
      <c r="D595" s="141"/>
      <c r="E595" s="81"/>
      <c r="F595" s="81"/>
      <c r="G595" s="81"/>
      <c r="H595" s="81"/>
      <c r="I595" s="81"/>
      <c r="J595" s="196"/>
    </row>
    <row r="596" spans="1:10" ht="15">
      <c r="A596" s="81"/>
      <c r="B596" s="112"/>
      <c r="C596" s="141"/>
      <c r="D596" s="141"/>
      <c r="E596" s="81"/>
      <c r="F596" s="81"/>
      <c r="G596" s="81"/>
      <c r="H596" s="81"/>
      <c r="I596" s="81"/>
      <c r="J596" s="196"/>
    </row>
    <row r="597" spans="1:10" ht="15">
      <c r="A597" s="81"/>
      <c r="B597" s="112"/>
      <c r="C597" s="141"/>
      <c r="D597" s="141"/>
      <c r="E597" s="81"/>
      <c r="F597" s="81"/>
      <c r="G597" s="81"/>
      <c r="H597" s="81"/>
      <c r="I597" s="81"/>
      <c r="J597" s="196"/>
    </row>
    <row r="598" spans="1:10" ht="15">
      <c r="A598" s="81"/>
      <c r="B598" s="112"/>
      <c r="C598" s="141"/>
      <c r="D598" s="141"/>
      <c r="E598" s="81"/>
      <c r="F598" s="81"/>
      <c r="G598" s="81"/>
      <c r="H598" s="81"/>
      <c r="I598" s="81"/>
      <c r="J598" s="196"/>
    </row>
    <row r="599" spans="1:10" ht="15">
      <c r="A599" s="81"/>
      <c r="B599" s="112"/>
      <c r="C599" s="141"/>
      <c r="D599" s="141"/>
      <c r="E599" s="81"/>
      <c r="F599" s="81"/>
      <c r="G599" s="81"/>
      <c r="H599" s="81"/>
      <c r="I599" s="81"/>
      <c r="J599" s="196"/>
    </row>
    <row r="600" spans="1:10" ht="15">
      <c r="A600" s="81"/>
      <c r="B600" s="112"/>
      <c r="C600" s="141"/>
      <c r="D600" s="141"/>
      <c r="E600" s="81"/>
      <c r="F600" s="81"/>
      <c r="G600" s="81"/>
      <c r="H600" s="81"/>
      <c r="I600" s="81"/>
      <c r="J600" s="196"/>
    </row>
    <row r="601" spans="1:10" ht="15">
      <c r="A601" s="81"/>
      <c r="B601" s="112"/>
      <c r="C601" s="141"/>
      <c r="D601" s="141"/>
      <c r="E601" s="81"/>
      <c r="F601" s="81"/>
      <c r="G601" s="81"/>
      <c r="H601" s="81"/>
      <c r="I601" s="81"/>
      <c r="J601" s="196"/>
    </row>
    <row r="602" spans="1:10" ht="15">
      <c r="A602" s="81"/>
      <c r="B602" s="112"/>
      <c r="C602" s="141"/>
      <c r="D602" s="141"/>
      <c r="E602" s="81"/>
      <c r="F602" s="81"/>
      <c r="G602" s="81"/>
      <c r="H602" s="81"/>
      <c r="I602" s="81"/>
      <c r="J602" s="196"/>
    </row>
    <row r="603" spans="1:10" ht="15">
      <c r="A603" s="81"/>
      <c r="B603" s="112"/>
      <c r="C603" s="141"/>
      <c r="D603" s="141"/>
      <c r="E603" s="81"/>
      <c r="F603" s="81"/>
      <c r="G603" s="81"/>
      <c r="H603" s="81"/>
      <c r="I603" s="81"/>
      <c r="J603" s="196"/>
    </row>
    <row r="604" spans="1:10" ht="15">
      <c r="A604" s="81"/>
      <c r="B604" s="112"/>
      <c r="C604" s="141"/>
      <c r="D604" s="141"/>
      <c r="E604" s="81"/>
      <c r="F604" s="81"/>
      <c r="G604" s="81"/>
      <c r="H604" s="81"/>
      <c r="I604" s="81"/>
      <c r="J604" s="196"/>
    </row>
    <row r="605" spans="1:10" ht="15">
      <c r="A605" s="81"/>
      <c r="B605" s="112"/>
      <c r="C605" s="141"/>
      <c r="D605" s="141"/>
      <c r="E605" s="81"/>
      <c r="F605" s="81"/>
      <c r="G605" s="81"/>
      <c r="H605" s="81"/>
      <c r="I605" s="81"/>
      <c r="J605" s="196"/>
    </row>
    <row r="606" spans="1:10" ht="15">
      <c r="A606" s="81"/>
      <c r="B606" s="112"/>
      <c r="C606" s="141"/>
      <c r="D606" s="141"/>
      <c r="E606" s="81"/>
      <c r="F606" s="81"/>
      <c r="G606" s="81"/>
      <c r="H606" s="81"/>
      <c r="I606" s="81"/>
      <c r="J606" s="196"/>
    </row>
    <row r="607" spans="1:10" ht="15">
      <c r="A607" s="81"/>
      <c r="B607" s="112"/>
      <c r="C607" s="141"/>
      <c r="D607" s="141"/>
      <c r="E607" s="81"/>
      <c r="F607" s="81"/>
      <c r="G607" s="81"/>
      <c r="H607" s="81"/>
      <c r="I607" s="81"/>
      <c r="J607" s="196"/>
    </row>
    <row r="608" spans="1:10" ht="15">
      <c r="A608" s="81"/>
      <c r="B608" s="112"/>
      <c r="C608" s="141"/>
      <c r="D608" s="141"/>
      <c r="E608" s="81"/>
      <c r="F608" s="81"/>
      <c r="G608" s="81"/>
      <c r="H608" s="81"/>
      <c r="I608" s="81"/>
      <c r="J608" s="196"/>
    </row>
    <row r="609" spans="1:10" ht="15">
      <c r="A609" s="81"/>
      <c r="B609" s="112"/>
      <c r="C609" s="141"/>
      <c r="D609" s="141"/>
      <c r="E609" s="81"/>
      <c r="F609" s="81"/>
      <c r="G609" s="81"/>
      <c r="H609" s="81"/>
      <c r="I609" s="81"/>
      <c r="J609" s="196"/>
    </row>
    <row r="610" spans="1:10" ht="15">
      <c r="A610" s="81"/>
      <c r="B610" s="112"/>
      <c r="C610" s="141"/>
      <c r="D610" s="141"/>
      <c r="E610" s="81"/>
      <c r="F610" s="81"/>
      <c r="G610" s="81"/>
      <c r="H610" s="81"/>
      <c r="I610" s="81"/>
      <c r="J610" s="196"/>
    </row>
    <row r="611" spans="1:10" ht="15">
      <c r="A611" s="81"/>
      <c r="B611" s="112"/>
      <c r="C611" s="141"/>
      <c r="D611" s="141"/>
      <c r="E611" s="81"/>
      <c r="F611" s="81"/>
      <c r="G611" s="81"/>
      <c r="H611" s="81"/>
      <c r="I611" s="81"/>
      <c r="J611" s="196"/>
    </row>
    <row r="612" spans="1:10" ht="15">
      <c r="A612" s="81"/>
      <c r="B612" s="112"/>
      <c r="C612" s="141"/>
      <c r="D612" s="141"/>
      <c r="E612" s="81"/>
      <c r="F612" s="81"/>
      <c r="G612" s="81"/>
      <c r="H612" s="81"/>
      <c r="I612" s="81"/>
      <c r="J612" s="196"/>
    </row>
    <row r="613" spans="1:10" ht="15">
      <c r="A613" s="81"/>
      <c r="B613" s="112"/>
      <c r="C613" s="141"/>
      <c r="D613" s="141"/>
      <c r="E613" s="81"/>
      <c r="F613" s="81"/>
      <c r="G613" s="81"/>
      <c r="H613" s="81"/>
      <c r="I613" s="81"/>
      <c r="J613" s="196"/>
    </row>
    <row r="614" spans="1:10" ht="15">
      <c r="A614" s="81"/>
      <c r="B614" s="112"/>
      <c r="C614" s="141"/>
      <c r="D614" s="141"/>
      <c r="E614" s="81"/>
      <c r="F614" s="81"/>
      <c r="G614" s="81"/>
      <c r="H614" s="81"/>
      <c r="I614" s="81"/>
      <c r="J614" s="196"/>
    </row>
    <row r="615" spans="1:10" ht="15">
      <c r="A615" s="81"/>
      <c r="B615" s="112"/>
      <c r="C615" s="141"/>
      <c r="D615" s="141"/>
      <c r="E615" s="81"/>
      <c r="F615" s="81"/>
      <c r="G615" s="81"/>
      <c r="H615" s="81"/>
      <c r="I615" s="81"/>
      <c r="J615" s="196"/>
    </row>
    <row r="616" spans="1:10" ht="15">
      <c r="A616" s="81"/>
      <c r="B616" s="112"/>
      <c r="C616" s="141"/>
      <c r="D616" s="141"/>
      <c r="E616" s="81"/>
      <c r="F616" s="81"/>
      <c r="G616" s="81"/>
      <c r="H616" s="81"/>
      <c r="I616" s="81"/>
      <c r="J616" s="196"/>
    </row>
    <row r="617" spans="1:10" ht="15">
      <c r="A617" s="81"/>
      <c r="B617" s="112"/>
      <c r="C617" s="141"/>
      <c r="D617" s="141"/>
      <c r="E617" s="81"/>
      <c r="F617" s="81"/>
      <c r="G617" s="81"/>
      <c r="H617" s="81"/>
      <c r="I617" s="81"/>
      <c r="J617" s="196"/>
    </row>
    <row r="618" spans="1:10" ht="15">
      <c r="A618" s="81"/>
      <c r="B618" s="112"/>
      <c r="C618" s="141"/>
      <c r="D618" s="141"/>
      <c r="E618" s="81"/>
      <c r="F618" s="81"/>
      <c r="G618" s="81"/>
      <c r="H618" s="81"/>
      <c r="I618" s="81"/>
      <c r="J618" s="196"/>
    </row>
    <row r="619" spans="1:10" ht="15">
      <c r="A619" s="81"/>
      <c r="B619" s="112"/>
      <c r="C619" s="141"/>
      <c r="D619" s="141"/>
      <c r="E619" s="81"/>
      <c r="F619" s="81"/>
      <c r="G619" s="81"/>
      <c r="H619" s="81"/>
      <c r="I619" s="81"/>
      <c r="J619" s="196"/>
    </row>
    <row r="620" spans="1:10" ht="15">
      <c r="A620" s="81"/>
      <c r="B620" s="112"/>
      <c r="C620" s="141"/>
      <c r="D620" s="141"/>
      <c r="E620" s="81"/>
      <c r="F620" s="81"/>
      <c r="G620" s="81"/>
      <c r="H620" s="81"/>
      <c r="I620" s="81"/>
      <c r="J620" s="196"/>
    </row>
    <row r="621" spans="1:10" ht="15">
      <c r="A621" s="81"/>
      <c r="B621" s="112"/>
      <c r="C621" s="141"/>
      <c r="D621" s="141"/>
      <c r="E621" s="81"/>
      <c r="F621" s="81"/>
      <c r="G621" s="81"/>
      <c r="H621" s="81"/>
      <c r="I621" s="81"/>
      <c r="J621" s="196"/>
    </row>
    <row r="622" spans="1:10" ht="15">
      <c r="A622" s="81"/>
      <c r="B622" s="112"/>
      <c r="C622" s="141"/>
      <c r="D622" s="141"/>
      <c r="E622" s="81"/>
      <c r="F622" s="81"/>
      <c r="G622" s="81"/>
      <c r="H622" s="81"/>
      <c r="I622" s="81"/>
      <c r="J622" s="196"/>
    </row>
    <row r="623" spans="1:10" ht="15">
      <c r="A623" s="81"/>
      <c r="B623" s="112"/>
      <c r="C623" s="141"/>
      <c r="D623" s="141"/>
      <c r="E623" s="81"/>
      <c r="F623" s="81"/>
      <c r="G623" s="81"/>
      <c r="H623" s="81"/>
      <c r="I623" s="81"/>
      <c r="J623" s="196"/>
    </row>
    <row r="624" spans="1:10" ht="15">
      <c r="A624" s="81"/>
      <c r="B624" s="112"/>
      <c r="C624" s="141"/>
      <c r="D624" s="141"/>
      <c r="E624" s="81"/>
      <c r="F624" s="81"/>
      <c r="G624" s="81"/>
      <c r="H624" s="81"/>
      <c r="I624" s="81"/>
      <c r="J624" s="196"/>
    </row>
    <row r="625" spans="1:10" ht="15">
      <c r="A625" s="81"/>
      <c r="B625" s="112"/>
      <c r="C625" s="141"/>
      <c r="D625" s="141"/>
      <c r="E625" s="81"/>
      <c r="F625" s="81"/>
      <c r="G625" s="81"/>
      <c r="H625" s="81"/>
      <c r="I625" s="81"/>
      <c r="J625" s="196"/>
    </row>
    <row r="626" spans="1:10" ht="15">
      <c r="A626" s="81"/>
      <c r="B626" s="112"/>
      <c r="C626" s="141"/>
      <c r="D626" s="141"/>
      <c r="E626" s="81"/>
      <c r="F626" s="81"/>
      <c r="G626" s="81"/>
      <c r="H626" s="81"/>
      <c r="I626" s="81"/>
      <c r="J626" s="196"/>
    </row>
    <row r="627" spans="1:10" ht="15">
      <c r="A627" s="81"/>
      <c r="B627" s="112"/>
      <c r="C627" s="141"/>
      <c r="D627" s="141"/>
      <c r="E627" s="81"/>
      <c r="F627" s="81"/>
      <c r="G627" s="81"/>
      <c r="H627" s="81"/>
      <c r="I627" s="81"/>
      <c r="J627" s="196"/>
    </row>
    <row r="628" spans="1:10" ht="15">
      <c r="A628" s="81"/>
      <c r="B628" s="112"/>
      <c r="C628" s="141"/>
      <c r="D628" s="141"/>
      <c r="E628" s="81"/>
      <c r="F628" s="81"/>
      <c r="G628" s="81"/>
      <c r="H628" s="81"/>
      <c r="I628" s="81"/>
      <c r="J628" s="196"/>
    </row>
    <row r="629" spans="1:10" ht="15">
      <c r="A629" s="81"/>
      <c r="B629" s="112"/>
      <c r="C629" s="141"/>
      <c r="D629" s="141"/>
      <c r="E629" s="81"/>
      <c r="F629" s="81"/>
      <c r="G629" s="81"/>
      <c r="H629" s="81"/>
      <c r="I629" s="81"/>
      <c r="J629" s="196"/>
    </row>
    <row r="630" spans="1:10" ht="15">
      <c r="A630" s="81"/>
      <c r="B630" s="112"/>
      <c r="C630" s="141"/>
      <c r="D630" s="141"/>
      <c r="E630" s="81"/>
      <c r="F630" s="81"/>
      <c r="G630" s="81"/>
      <c r="H630" s="81"/>
      <c r="I630" s="81"/>
      <c r="J630" s="196"/>
    </row>
    <row r="631" spans="1:10" ht="15">
      <c r="A631" s="81"/>
      <c r="B631" s="112"/>
      <c r="C631" s="141"/>
      <c r="D631" s="141"/>
      <c r="E631" s="81"/>
      <c r="F631" s="81"/>
      <c r="G631" s="81"/>
      <c r="H631" s="81"/>
      <c r="I631" s="81"/>
      <c r="J631" s="196"/>
    </row>
    <row r="632" spans="1:10" ht="15">
      <c r="A632" s="81"/>
      <c r="B632" s="112"/>
      <c r="C632" s="141"/>
      <c r="D632" s="141"/>
      <c r="E632" s="81"/>
      <c r="F632" s="81"/>
      <c r="G632" s="81"/>
      <c r="H632" s="81"/>
      <c r="I632" s="81"/>
      <c r="J632" s="196"/>
    </row>
  </sheetData>
  <sheetProtection/>
  <mergeCells count="2">
    <mergeCell ref="J180:J185"/>
    <mergeCell ref="J303:J308"/>
  </mergeCells>
  <conditionalFormatting sqref="B118:B143 B184:B187 B191 B57:B78">
    <cfRule type="containsText" priority="20" dxfId="77" operator="containsText" stopIfTrue="1" text="Học kì">
      <formula>NOT(ISERROR(SEARCH("Học kì",B57)))</formula>
    </cfRule>
  </conditionalFormatting>
  <conditionalFormatting sqref="B141:B143 B129:B139 B118:B127 B78 B72 B75 B69 B185:B187 F196:F198 B57:B65">
    <cfRule type="cellIs" priority="19" dxfId="78" operator="equal" stopIfTrue="1">
      <formula>0</formula>
    </cfRule>
  </conditionalFormatting>
  <conditionalFormatting sqref="F196:F198">
    <cfRule type="expression" priority="18" dxfId="79" stopIfTrue="1">
      <formula>NOT(ISERROR(SEARCH("Học kì",F196)))</formula>
    </cfRule>
  </conditionalFormatting>
  <conditionalFormatting sqref="B298:B307 B310:B328 B249:B254">
    <cfRule type="containsText" priority="17" dxfId="77" operator="containsText" stopIfTrue="1" text="Học kì">
      <formula>NOT(ISERROR(SEARCH("Học kì",B249)))</formula>
    </cfRule>
  </conditionalFormatting>
  <conditionalFormatting sqref="B298:B304 B306:B307 B310 B312:B317 B319:B320 B325:B328 B249 B251:B254">
    <cfRule type="cellIs" priority="16" dxfId="78" operator="equal" stopIfTrue="1">
      <formula>0</formula>
    </cfRule>
  </conditionalFormatting>
  <conditionalFormatting sqref="B392:B395">
    <cfRule type="containsText" priority="15" dxfId="77" operator="containsText" stopIfTrue="1" text="Học kì">
      <formula>NOT(ISERROR(SEARCH("Học kì",B392)))</formula>
    </cfRule>
  </conditionalFormatting>
  <conditionalFormatting sqref="B393:B395">
    <cfRule type="cellIs" priority="14" dxfId="78" operator="equal" stopIfTrue="1">
      <formula>0</formula>
    </cfRule>
  </conditionalFormatting>
  <conditionalFormatting sqref="B396">
    <cfRule type="containsText" priority="13" dxfId="77" operator="containsText" stopIfTrue="1" text="Học kì">
      <formula>NOT(ISERROR(SEARCH("Học kì",B396)))</formula>
    </cfRule>
  </conditionalFormatting>
  <conditionalFormatting sqref="B396">
    <cfRule type="cellIs" priority="12" dxfId="78" operator="equal" stopIfTrue="1">
      <formula>0</formula>
    </cfRule>
  </conditionalFormatting>
  <conditionalFormatting sqref="B398:B399">
    <cfRule type="containsText" priority="11" dxfId="77" operator="containsText" stopIfTrue="1" text="Học kì">
      <formula>NOT(ISERROR(SEARCH("Học kì",B398)))</formula>
    </cfRule>
  </conditionalFormatting>
  <conditionalFormatting sqref="B398:B399">
    <cfRule type="cellIs" priority="10" dxfId="78" operator="equal" stopIfTrue="1">
      <formula>0</formula>
    </cfRule>
  </conditionalFormatting>
  <conditionalFormatting sqref="B400:B401">
    <cfRule type="containsText" priority="9" dxfId="77" operator="containsText" stopIfTrue="1" text="Học kì">
      <formula>NOT(ISERROR(SEARCH("Học kì",B400)))</formula>
    </cfRule>
  </conditionalFormatting>
  <conditionalFormatting sqref="B400:B401">
    <cfRule type="cellIs" priority="8" dxfId="78" operator="equal" stopIfTrue="1">
      <formula>0</formula>
    </cfRule>
  </conditionalFormatting>
  <conditionalFormatting sqref="B405">
    <cfRule type="cellIs" priority="7" dxfId="78" operator="equal" stopIfTrue="1">
      <formula>0</formula>
    </cfRule>
  </conditionalFormatting>
  <conditionalFormatting sqref="B405">
    <cfRule type="containsText" priority="6" dxfId="77" operator="containsText" stopIfTrue="1" text="Học kì">
      <formula>NOT(ISERROR(SEARCH("Học kì",B405)))</formula>
    </cfRule>
  </conditionalFormatting>
  <conditionalFormatting sqref="E403">
    <cfRule type="expression" priority="5" dxfId="79" stopIfTrue="1">
      <formula>NOT(ISERROR(SEARCH("Học kì",E403)))</formula>
    </cfRule>
  </conditionalFormatting>
  <conditionalFormatting sqref="E403">
    <cfRule type="cellIs" priority="4" dxfId="78" operator="equal" stopIfTrue="1">
      <formula>0</formula>
    </cfRule>
  </conditionalFormatting>
  <conditionalFormatting sqref="F403">
    <cfRule type="expression" priority="3" dxfId="79" stopIfTrue="1">
      <formula>NOT(ISERROR(SEARCH("Học kì",F403)))</formula>
    </cfRule>
  </conditionalFormatting>
  <conditionalFormatting sqref="F403">
    <cfRule type="cellIs" priority="2" dxfId="78" operator="equal" stopIfTrue="1">
      <formula>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32"/>
  <sheetViews>
    <sheetView zoomScalePageLayoutView="0" workbookViewId="0" topLeftCell="A1">
      <selection activeCell="B2" sqref="B2:I56"/>
    </sheetView>
  </sheetViews>
  <sheetFormatPr defaultColWidth="9.140625" defaultRowHeight="15"/>
  <cols>
    <col min="1" max="1" width="5.00390625" style="0" bestFit="1" customWidth="1"/>
    <col min="2" max="2" width="41.00390625" style="0" customWidth="1"/>
    <col min="3" max="3" width="6.8515625" style="0" bestFit="1" customWidth="1"/>
    <col min="4" max="4" width="7.7109375" style="197" bestFit="1" customWidth="1"/>
    <col min="5" max="5" width="6.140625" style="0" hidden="1" customWidth="1"/>
    <col min="6" max="6" width="11.421875" style="198" bestFit="1" customWidth="1"/>
    <col min="7" max="7" width="7.28125" style="199" bestFit="1" customWidth="1"/>
    <col min="8" max="8" width="6.00390625" style="199" bestFit="1" customWidth="1"/>
    <col min="9" max="9" width="6.421875" style="0" bestFit="1" customWidth="1"/>
    <col min="10" max="10" width="45.00390625" style="187" bestFit="1" customWidth="1"/>
    <col min="11" max="11" width="9.140625" style="0" customWidth="1"/>
  </cols>
  <sheetData>
    <row r="1" spans="1:10" ht="28.5">
      <c r="A1" s="39" t="s">
        <v>278</v>
      </c>
      <c r="B1" s="39" t="s">
        <v>274</v>
      </c>
      <c r="C1" s="39" t="s">
        <v>279</v>
      </c>
      <c r="D1" s="39" t="s">
        <v>280</v>
      </c>
      <c r="E1" s="39"/>
      <c r="F1" s="39" t="s">
        <v>269</v>
      </c>
      <c r="G1" s="39" t="s">
        <v>281</v>
      </c>
      <c r="H1" s="39" t="s">
        <v>277</v>
      </c>
      <c r="I1" s="40" t="s">
        <v>282</v>
      </c>
      <c r="J1" s="196"/>
    </row>
    <row r="2" spans="1:18" ht="15">
      <c r="A2" s="292">
        <v>11</v>
      </c>
      <c r="J2" s="292"/>
      <c r="K2" s="292"/>
      <c r="L2" s="292"/>
      <c r="M2" s="292"/>
      <c r="N2" s="292"/>
      <c r="O2" s="292"/>
      <c r="P2" s="292"/>
      <c r="Q2" s="292"/>
      <c r="R2" s="293"/>
    </row>
    <row r="3" spans="1:18" ht="15">
      <c r="A3" s="292">
        <v>12</v>
      </c>
      <c r="J3" s="292" t="s">
        <v>283</v>
      </c>
      <c r="K3" s="292"/>
      <c r="L3" s="292"/>
      <c r="M3" s="292"/>
      <c r="N3" s="292"/>
      <c r="O3" s="292"/>
      <c r="P3" s="292"/>
      <c r="Q3" s="292"/>
      <c r="R3" s="293"/>
    </row>
    <row r="4" spans="1:18" ht="15">
      <c r="A4" s="292">
        <v>21</v>
      </c>
      <c r="J4" s="292"/>
      <c r="K4" s="292"/>
      <c r="L4" s="292"/>
      <c r="M4" s="292"/>
      <c r="N4" s="292"/>
      <c r="O4" s="292"/>
      <c r="P4" s="292"/>
      <c r="Q4" s="292"/>
      <c r="R4" s="293"/>
    </row>
    <row r="5" spans="1:18" ht="15">
      <c r="A5" s="292">
        <v>22</v>
      </c>
      <c r="J5" s="292"/>
      <c r="K5" s="292"/>
      <c r="L5" s="292"/>
      <c r="M5" s="292"/>
      <c r="N5" s="292"/>
      <c r="O5" s="292"/>
      <c r="P5" s="292"/>
      <c r="Q5" s="292"/>
      <c r="R5" s="293"/>
    </row>
    <row r="6" spans="1:18" ht="15">
      <c r="A6" s="292">
        <v>23</v>
      </c>
      <c r="J6" s="292"/>
      <c r="K6" s="292"/>
      <c r="L6" s="292"/>
      <c r="M6" s="292"/>
      <c r="N6" s="292"/>
      <c r="O6" s="292"/>
      <c r="P6" s="292"/>
      <c r="Q6" s="292"/>
      <c r="R6" s="293"/>
    </row>
    <row r="7" spans="1:18" ht="15">
      <c r="A7" s="292">
        <v>24</v>
      </c>
      <c r="J7" s="292"/>
      <c r="K7" s="292"/>
      <c r="L7" s="292"/>
      <c r="M7" s="292"/>
      <c r="N7" s="292"/>
      <c r="O7" s="292"/>
      <c r="P7" s="292"/>
      <c r="Q7" s="292"/>
      <c r="R7" s="293"/>
    </row>
    <row r="8" spans="1:17" ht="15">
      <c r="A8" s="81"/>
      <c r="J8" s="281"/>
      <c r="K8" s="285"/>
      <c r="L8" s="285"/>
      <c r="M8" s="285"/>
      <c r="N8" s="285"/>
      <c r="O8" s="285"/>
      <c r="P8" s="285"/>
      <c r="Q8" s="285"/>
    </row>
    <row r="9" spans="1:17" ht="15">
      <c r="A9" s="138">
        <v>12</v>
      </c>
      <c r="J9" s="282"/>
      <c r="K9" s="286"/>
      <c r="L9" s="286"/>
      <c r="M9" s="286"/>
      <c r="N9" s="286"/>
      <c r="O9" s="286"/>
      <c r="P9" s="286"/>
      <c r="Q9" s="286"/>
    </row>
    <row r="10" spans="1:17" ht="15">
      <c r="A10" s="138">
        <v>22</v>
      </c>
      <c r="J10" s="283"/>
      <c r="K10" s="234"/>
      <c r="L10" s="234"/>
      <c r="M10" s="234"/>
      <c r="N10" s="234"/>
      <c r="O10" s="234"/>
      <c r="P10" s="234"/>
      <c r="Q10" s="234"/>
    </row>
    <row r="11" spans="1:17" ht="15">
      <c r="A11" s="138">
        <v>23</v>
      </c>
      <c r="J11" s="282"/>
      <c r="K11" s="286"/>
      <c r="L11" s="286"/>
      <c r="M11" s="286"/>
      <c r="N11" s="286"/>
      <c r="O11" s="286"/>
      <c r="P11" s="286"/>
      <c r="Q11" s="286"/>
    </row>
    <row r="12" spans="1:17" ht="15">
      <c r="A12" s="138">
        <v>24</v>
      </c>
      <c r="J12" s="282"/>
      <c r="K12" s="286"/>
      <c r="L12" s="286"/>
      <c r="M12" s="286"/>
      <c r="N12" s="286"/>
      <c r="O12" s="286"/>
      <c r="P12" s="286"/>
      <c r="Q12" s="286"/>
    </row>
    <row r="13" spans="1:17" ht="15">
      <c r="A13" s="138">
        <v>43</v>
      </c>
      <c r="J13" s="282"/>
      <c r="K13" s="286"/>
      <c r="L13" s="286"/>
      <c r="M13" s="286"/>
      <c r="N13" s="286"/>
      <c r="O13" s="286"/>
      <c r="P13" s="286"/>
      <c r="Q13" s="286"/>
    </row>
    <row r="14" spans="1:17" ht="15">
      <c r="A14" s="81"/>
      <c r="J14" s="282"/>
      <c r="K14" s="286"/>
      <c r="L14" s="286"/>
      <c r="M14" s="286"/>
      <c r="N14" s="286"/>
      <c r="O14" s="286"/>
      <c r="P14" s="286"/>
      <c r="Q14" s="286"/>
    </row>
    <row r="15" spans="1:18" ht="15">
      <c r="A15" s="138">
        <v>12</v>
      </c>
      <c r="J15" s="138"/>
      <c r="K15" s="138"/>
      <c r="L15" s="138"/>
      <c r="M15" s="138"/>
      <c r="N15" s="138"/>
      <c r="O15" s="138"/>
      <c r="P15" s="138"/>
      <c r="Q15" s="121"/>
      <c r="R15" s="138"/>
    </row>
    <row r="16" spans="1:18" ht="15">
      <c r="A16" s="138">
        <v>22</v>
      </c>
      <c r="J16" s="138"/>
      <c r="K16" s="138"/>
      <c r="L16" s="138"/>
      <c r="M16" s="138"/>
      <c r="N16" s="138"/>
      <c r="O16" s="138"/>
      <c r="P16" s="138"/>
      <c r="Q16" s="138"/>
      <c r="R16" s="267"/>
    </row>
    <row r="17" spans="1:18" ht="15">
      <c r="A17" s="138">
        <v>23</v>
      </c>
      <c r="J17" s="138"/>
      <c r="K17" s="138"/>
      <c r="L17" s="138"/>
      <c r="M17" s="138"/>
      <c r="N17" s="138"/>
      <c r="O17" s="138"/>
      <c r="P17" s="138"/>
      <c r="Q17" s="138"/>
      <c r="R17" s="267"/>
    </row>
    <row r="18" spans="1:18" s="176" customFormat="1" ht="15">
      <c r="A18" s="138">
        <v>24</v>
      </c>
      <c r="J18" s="138"/>
      <c r="K18" s="138"/>
      <c r="L18" s="138"/>
      <c r="M18" s="138"/>
      <c r="N18" s="138"/>
      <c r="O18" s="138"/>
      <c r="P18" s="138"/>
      <c r="Q18" s="295"/>
      <c r="R18" s="296"/>
    </row>
    <row r="19" spans="1:18" ht="15">
      <c r="A19" s="138">
        <v>43</v>
      </c>
      <c r="J19" s="138"/>
      <c r="K19" s="138"/>
      <c r="L19" s="138"/>
      <c r="M19" s="138"/>
      <c r="N19" s="138"/>
      <c r="O19" s="138"/>
      <c r="P19" s="138"/>
      <c r="Q19" s="138"/>
      <c r="R19" s="138"/>
    </row>
    <row r="20" spans="1:10" ht="15">
      <c r="A20" s="81"/>
      <c r="J20" s="196"/>
    </row>
    <row r="21" spans="1:18" s="176" customFormat="1" ht="15">
      <c r="A21" s="76">
        <v>12</v>
      </c>
      <c r="J21" s="76"/>
      <c r="K21" s="76"/>
      <c r="L21" s="76"/>
      <c r="M21" s="76"/>
      <c r="N21" s="76"/>
      <c r="O21" s="76"/>
      <c r="P21" s="76"/>
      <c r="Q21" s="76"/>
      <c r="R21" s="297"/>
    </row>
    <row r="22" spans="1:18" ht="15">
      <c r="A22" s="76">
        <v>13</v>
      </c>
      <c r="J22" s="76"/>
      <c r="K22" s="76"/>
      <c r="L22" s="76"/>
      <c r="M22" s="76"/>
      <c r="N22" s="76"/>
      <c r="O22" s="76"/>
      <c r="P22" s="76"/>
      <c r="Q22" s="76"/>
      <c r="R22" s="297"/>
    </row>
    <row r="23" spans="1:18" ht="15">
      <c r="A23" s="76">
        <v>22</v>
      </c>
      <c r="J23" s="76"/>
      <c r="K23" s="76"/>
      <c r="L23" s="76"/>
      <c r="M23" s="76"/>
      <c r="N23" s="76"/>
      <c r="O23" s="76"/>
      <c r="P23" s="76"/>
      <c r="Q23" s="76"/>
      <c r="R23" s="294"/>
    </row>
    <row r="24" spans="1:18" ht="15">
      <c r="A24" s="76">
        <v>23</v>
      </c>
      <c r="J24" s="76"/>
      <c r="K24" s="76"/>
      <c r="L24" s="76"/>
      <c r="M24" s="76"/>
      <c r="N24" s="76"/>
      <c r="O24" s="76"/>
      <c r="P24" s="76"/>
      <c r="Q24" s="76"/>
      <c r="R24" s="294"/>
    </row>
    <row r="25" spans="1:18" ht="15">
      <c r="A25" s="76">
        <v>24</v>
      </c>
      <c r="J25" s="76"/>
      <c r="K25" s="76"/>
      <c r="L25" s="76"/>
      <c r="M25" s="76"/>
      <c r="N25" s="76"/>
      <c r="O25" s="76"/>
      <c r="P25" s="76"/>
      <c r="Q25" s="76"/>
      <c r="R25" s="294"/>
    </row>
    <row r="26" spans="1:10" ht="15">
      <c r="A26" s="81"/>
      <c r="J26" s="196"/>
    </row>
    <row r="27" spans="1:18" ht="15">
      <c r="A27" s="76">
        <v>12</v>
      </c>
      <c r="J27" s="76"/>
      <c r="K27" s="76"/>
      <c r="L27" s="76"/>
      <c r="M27" s="76"/>
      <c r="N27" s="76"/>
      <c r="O27" s="76"/>
      <c r="P27" s="76"/>
      <c r="Q27" s="76"/>
      <c r="R27" s="294"/>
    </row>
    <row r="28" spans="1:18" ht="15">
      <c r="A28" s="76">
        <v>13</v>
      </c>
      <c r="J28" s="76"/>
      <c r="K28" s="76"/>
      <c r="L28" s="76"/>
      <c r="M28" s="76"/>
      <c r="N28" s="76"/>
      <c r="O28" s="76"/>
      <c r="P28" s="76"/>
      <c r="Q28" s="76"/>
      <c r="R28" s="294"/>
    </row>
    <row r="29" spans="1:18" ht="15">
      <c r="A29" s="76">
        <v>23</v>
      </c>
      <c r="J29" s="76"/>
      <c r="K29" s="76"/>
      <c r="L29" s="76"/>
      <c r="M29" s="76"/>
      <c r="N29" s="76"/>
      <c r="O29" s="76"/>
      <c r="P29" s="76"/>
      <c r="Q29" s="76"/>
      <c r="R29" s="294"/>
    </row>
    <row r="30" spans="1:18" ht="15">
      <c r="A30" s="76">
        <v>24</v>
      </c>
      <c r="J30" s="76"/>
      <c r="K30" s="76"/>
      <c r="L30" s="76"/>
      <c r="M30" s="76"/>
      <c r="N30" s="76"/>
      <c r="O30" s="76"/>
      <c r="P30" s="76"/>
      <c r="Q30" s="76"/>
      <c r="R30" s="294"/>
    </row>
    <row r="31" spans="1:18" ht="15">
      <c r="A31" s="76">
        <v>25</v>
      </c>
      <c r="J31" s="76"/>
      <c r="K31" s="76"/>
      <c r="L31" s="76"/>
      <c r="M31" s="76"/>
      <c r="N31" s="76"/>
      <c r="O31" s="76"/>
      <c r="P31" s="76"/>
      <c r="Q31" s="76"/>
      <c r="R31" s="294"/>
    </row>
    <row r="32" spans="1:10" ht="15">
      <c r="A32" s="81"/>
      <c r="J32" s="196"/>
    </row>
    <row r="33" spans="1:10" ht="15">
      <c r="A33" s="76">
        <v>12</v>
      </c>
      <c r="J33" s="196"/>
    </row>
    <row r="34" spans="1:10" ht="15">
      <c r="A34" s="76">
        <v>13</v>
      </c>
      <c r="J34" s="196"/>
    </row>
    <row r="35" spans="1:10" ht="15">
      <c r="A35" s="76">
        <v>23</v>
      </c>
      <c r="J35" s="196"/>
    </row>
    <row r="36" spans="1:10" ht="15">
      <c r="A36" s="76">
        <v>24</v>
      </c>
      <c r="J36" s="196"/>
    </row>
    <row r="37" spans="1:17" ht="15">
      <c r="A37" s="76">
        <v>25</v>
      </c>
      <c r="J37" s="288"/>
      <c r="K37" s="290"/>
      <c r="L37" s="288"/>
      <c r="M37" s="288"/>
      <c r="N37" s="288"/>
      <c r="O37" s="288"/>
      <c r="P37" s="288"/>
      <c r="Q37" s="288"/>
    </row>
    <row r="38" spans="1:17" ht="15">
      <c r="A38" s="291"/>
      <c r="J38" s="288"/>
      <c r="K38" s="290"/>
      <c r="L38" s="288"/>
      <c r="M38" s="288"/>
      <c r="N38" s="288"/>
      <c r="O38" s="288"/>
      <c r="P38" s="288"/>
      <c r="Q38" s="288"/>
    </row>
    <row r="39" spans="1:17" ht="15">
      <c r="A39" s="76">
        <v>12</v>
      </c>
      <c r="J39" s="288"/>
      <c r="K39" s="290"/>
      <c r="L39" s="288"/>
      <c r="M39" s="288"/>
      <c r="N39" s="288"/>
      <c r="O39" s="288"/>
      <c r="P39" s="288"/>
      <c r="Q39" s="288"/>
    </row>
    <row r="40" spans="1:17" ht="15">
      <c r="A40" s="76">
        <v>13</v>
      </c>
      <c r="J40" s="288"/>
      <c r="K40" s="290"/>
      <c r="L40" s="288"/>
      <c r="M40" s="288"/>
      <c r="N40" s="288"/>
      <c r="O40" s="288"/>
      <c r="P40" s="288"/>
      <c r="Q40" s="288"/>
    </row>
    <row r="41" spans="1:17" ht="15">
      <c r="A41" s="76">
        <v>23</v>
      </c>
      <c r="J41" s="288"/>
      <c r="K41" s="290"/>
      <c r="L41" s="288"/>
      <c r="M41" s="288"/>
      <c r="N41" s="288"/>
      <c r="O41" s="288"/>
      <c r="P41" s="288"/>
      <c r="Q41" s="288"/>
    </row>
    <row r="42" spans="1:17" ht="15">
      <c r="A42" s="76">
        <v>24</v>
      </c>
      <c r="J42" s="288"/>
      <c r="K42" s="290"/>
      <c r="L42" s="288"/>
      <c r="M42" s="288"/>
      <c r="N42" s="289"/>
      <c r="O42" s="289"/>
      <c r="P42" s="289"/>
      <c r="Q42" s="288"/>
    </row>
    <row r="43" spans="1:10" ht="15">
      <c r="A43" s="76">
        <v>25</v>
      </c>
      <c r="J43" s="274"/>
    </row>
    <row r="44" spans="1:10" ht="15">
      <c r="A44" s="81"/>
      <c r="J44" s="274"/>
    </row>
    <row r="45" spans="1:10" ht="15">
      <c r="A45" s="76">
        <v>12</v>
      </c>
      <c r="J45" s="274"/>
    </row>
    <row r="46" spans="1:10" ht="15">
      <c r="A46" s="76">
        <v>13</v>
      </c>
      <c r="J46" s="274"/>
    </row>
    <row r="47" spans="1:10" ht="15">
      <c r="A47" s="76">
        <v>23</v>
      </c>
      <c r="J47" s="274"/>
    </row>
    <row r="48" spans="1:10" ht="15">
      <c r="A48" s="76">
        <v>24</v>
      </c>
      <c r="J48" s="196"/>
    </row>
    <row r="49" spans="1:10" ht="15">
      <c r="A49" s="76">
        <v>25</v>
      </c>
      <c r="J49" s="196"/>
    </row>
    <row r="50" spans="1:10" ht="15">
      <c r="A50" s="81"/>
      <c r="J50" s="196"/>
    </row>
    <row r="51" spans="1:18" ht="15">
      <c r="A51" s="76">
        <v>12</v>
      </c>
      <c r="J51" s="121"/>
      <c r="K51" s="121"/>
      <c r="L51" s="121"/>
      <c r="M51" s="121"/>
      <c r="N51" s="121"/>
      <c r="O51" s="121"/>
      <c r="P51" s="121"/>
      <c r="Q51" s="121"/>
      <c r="R51" s="294"/>
    </row>
    <row r="52" spans="1:18" ht="15">
      <c r="A52" s="76">
        <v>20</v>
      </c>
      <c r="J52" s="76"/>
      <c r="K52" s="76"/>
      <c r="L52" s="76"/>
      <c r="M52" s="76"/>
      <c r="N52" s="76"/>
      <c r="O52" s="76"/>
      <c r="P52" s="76"/>
      <c r="Q52" s="76"/>
      <c r="R52" s="294"/>
    </row>
    <row r="53" spans="1:18" ht="15">
      <c r="A53" s="76">
        <v>22</v>
      </c>
      <c r="J53" s="76"/>
      <c r="K53" s="76"/>
      <c r="L53" s="76"/>
      <c r="M53" s="76"/>
      <c r="N53" s="76"/>
      <c r="O53" s="76"/>
      <c r="P53" s="76"/>
      <c r="Q53" s="76"/>
      <c r="R53" s="294"/>
    </row>
    <row r="54" spans="1:18" ht="15">
      <c r="A54" s="76">
        <v>25</v>
      </c>
      <c r="J54" s="76"/>
      <c r="K54" s="76"/>
      <c r="L54" s="76"/>
      <c r="M54" s="76"/>
      <c r="N54" s="76"/>
      <c r="O54" s="76"/>
      <c r="P54" s="76"/>
      <c r="Q54" s="76"/>
      <c r="R54" s="294"/>
    </row>
    <row r="55" spans="1:18" ht="15">
      <c r="A55" s="76">
        <v>27</v>
      </c>
      <c r="J55" s="76"/>
      <c r="K55" s="76"/>
      <c r="L55" s="76"/>
      <c r="M55" s="76"/>
      <c r="N55" s="76"/>
      <c r="O55" s="76"/>
      <c r="P55" s="76"/>
      <c r="Q55" s="76"/>
      <c r="R55" s="294"/>
    </row>
    <row r="56" spans="1:18" ht="15">
      <c r="A56" s="76">
        <v>32</v>
      </c>
      <c r="J56" s="76"/>
      <c r="K56" s="76"/>
      <c r="L56" s="76"/>
      <c r="M56" s="76"/>
      <c r="N56" s="76"/>
      <c r="O56" s="76"/>
      <c r="P56" s="76"/>
      <c r="Q56" s="76"/>
      <c r="R56" s="294"/>
    </row>
    <row r="57" spans="1:10" ht="15">
      <c r="A57" s="81"/>
      <c r="B57" s="217"/>
      <c r="C57" s="204"/>
      <c r="D57" s="205"/>
      <c r="E57" s="81"/>
      <c r="F57" s="81"/>
      <c r="G57" s="81"/>
      <c r="H57" s="292">
        <v>16</v>
      </c>
      <c r="I57" s="81"/>
      <c r="J57" s="196"/>
    </row>
    <row r="58" spans="1:10" ht="15">
      <c r="A58" s="81"/>
      <c r="B58" s="217"/>
      <c r="C58" s="204"/>
      <c r="D58" s="205"/>
      <c r="E58" s="81"/>
      <c r="F58" s="81"/>
      <c r="G58" s="81"/>
      <c r="H58" s="292">
        <v>16</v>
      </c>
      <c r="I58" s="81"/>
      <c r="J58" s="196"/>
    </row>
    <row r="59" spans="1:10" ht="15">
      <c r="A59" s="81"/>
      <c r="B59" s="217"/>
      <c r="C59" s="204"/>
      <c r="D59" s="205"/>
      <c r="E59" s="81"/>
      <c r="F59" s="81"/>
      <c r="G59" s="81"/>
      <c r="H59" s="292">
        <v>16</v>
      </c>
      <c r="I59" s="81"/>
      <c r="J59" s="196"/>
    </row>
    <row r="60" spans="1:10" ht="15">
      <c r="A60" s="81"/>
      <c r="B60" s="217"/>
      <c r="C60" s="204"/>
      <c r="D60" s="205"/>
      <c r="E60" s="81"/>
      <c r="F60" s="81"/>
      <c r="G60" s="81"/>
      <c r="H60" s="292">
        <v>16</v>
      </c>
      <c r="I60" s="81"/>
      <c r="J60" s="196"/>
    </row>
    <row r="61" spans="1:10" ht="15">
      <c r="A61" s="81"/>
      <c r="B61" s="218"/>
      <c r="C61" s="204"/>
      <c r="D61" s="204"/>
      <c r="E61" s="81"/>
      <c r="F61" s="81"/>
      <c r="G61" s="81"/>
      <c r="H61" s="292">
        <v>16</v>
      </c>
      <c r="I61" s="81"/>
      <c r="J61" s="196"/>
    </row>
    <row r="62" spans="1:10" ht="15">
      <c r="A62" s="81"/>
      <c r="B62" s="218"/>
      <c r="C62" s="204"/>
      <c r="D62" s="204"/>
      <c r="E62" s="81"/>
      <c r="F62" s="81"/>
      <c r="G62" s="81"/>
      <c r="H62" s="292">
        <v>16</v>
      </c>
      <c r="I62" s="81"/>
      <c r="J62" s="196"/>
    </row>
    <row r="63" spans="1:10" ht="15">
      <c r="A63" s="81"/>
      <c r="B63" s="135"/>
      <c r="C63" s="102"/>
      <c r="D63" s="102"/>
      <c r="E63" s="81"/>
      <c r="F63" s="81"/>
      <c r="G63" s="81"/>
      <c r="H63" s="292">
        <v>16</v>
      </c>
      <c r="I63" s="81"/>
      <c r="J63" s="196"/>
    </row>
    <row r="64" spans="1:10" ht="15">
      <c r="A64" s="81"/>
      <c r="B64" s="135"/>
      <c r="C64" s="102"/>
      <c r="D64" s="102"/>
      <c r="E64" s="81"/>
      <c r="F64" s="81"/>
      <c r="G64" s="81"/>
      <c r="H64" s="292">
        <v>16</v>
      </c>
      <c r="I64" s="81"/>
      <c r="J64" s="196"/>
    </row>
    <row r="65" spans="1:10" ht="15">
      <c r="A65" s="81"/>
      <c r="B65" s="135"/>
      <c r="C65" s="102"/>
      <c r="D65" s="102"/>
      <c r="E65" s="81"/>
      <c r="F65" s="81"/>
      <c r="G65" s="81"/>
      <c r="H65" s="292">
        <v>16</v>
      </c>
      <c r="I65" s="81"/>
      <c r="J65" s="196"/>
    </row>
    <row r="66" spans="1:10" ht="15">
      <c r="A66" s="81"/>
      <c r="B66" s="114"/>
      <c r="C66" s="113"/>
      <c r="D66" s="219"/>
      <c r="E66" s="81"/>
      <c r="F66" s="81"/>
      <c r="G66" s="81"/>
      <c r="H66" s="292">
        <v>16</v>
      </c>
      <c r="I66" s="81"/>
      <c r="J66" s="196"/>
    </row>
    <row r="67" spans="1:10" ht="15">
      <c r="A67" s="81"/>
      <c r="B67" s="114"/>
      <c r="C67" s="113"/>
      <c r="D67" s="219"/>
      <c r="E67" s="81"/>
      <c r="F67" s="81"/>
      <c r="G67" s="81"/>
      <c r="H67" s="292">
        <v>16</v>
      </c>
      <c r="I67" s="81"/>
      <c r="J67" s="196"/>
    </row>
    <row r="68" spans="1:10" ht="15">
      <c r="A68" s="180"/>
      <c r="B68" s="220"/>
      <c r="C68" s="207"/>
      <c r="D68" s="208"/>
      <c r="E68" s="180"/>
      <c r="F68" s="180"/>
      <c r="G68" s="180"/>
      <c r="H68" s="292">
        <v>16</v>
      </c>
      <c r="I68" s="180"/>
      <c r="J68" s="195"/>
    </row>
    <row r="69" spans="1:10" ht="15">
      <c r="A69" s="81"/>
      <c r="B69" s="206"/>
      <c r="C69" s="204"/>
      <c r="D69" s="205"/>
      <c r="E69" s="81"/>
      <c r="F69" s="81"/>
      <c r="G69" s="81"/>
      <c r="H69" s="292">
        <v>16</v>
      </c>
      <c r="I69" s="81"/>
      <c r="J69" s="196"/>
    </row>
    <row r="70" spans="1:10" ht="15">
      <c r="A70" s="81"/>
      <c r="B70" s="206"/>
      <c r="C70" s="204"/>
      <c r="D70" s="205"/>
      <c r="E70" s="81"/>
      <c r="F70" s="81"/>
      <c r="G70" s="81"/>
      <c r="H70" s="292">
        <v>16</v>
      </c>
      <c r="I70" s="81"/>
      <c r="J70" s="196"/>
    </row>
    <row r="71" spans="1:10" ht="15">
      <c r="A71" s="81"/>
      <c r="B71" s="218"/>
      <c r="C71" s="204"/>
      <c r="D71" s="205"/>
      <c r="E71" s="81"/>
      <c r="F71" s="81"/>
      <c r="G71" s="81"/>
      <c r="H71" s="292">
        <v>16</v>
      </c>
      <c r="I71" s="81"/>
      <c r="J71" s="196"/>
    </row>
    <row r="72" spans="1:10" ht="15">
      <c r="A72" s="81"/>
      <c r="B72" s="114"/>
      <c r="C72" s="113"/>
      <c r="D72" s="219"/>
      <c r="E72" s="81"/>
      <c r="F72" s="81"/>
      <c r="G72" s="81"/>
      <c r="H72" s="292">
        <v>16</v>
      </c>
      <c r="I72" s="81"/>
      <c r="J72" s="196"/>
    </row>
    <row r="73" spans="1:10" ht="15">
      <c r="A73" s="81"/>
      <c r="B73" s="114"/>
      <c r="C73" s="113"/>
      <c r="D73" s="219"/>
      <c r="E73" s="81"/>
      <c r="F73" s="81"/>
      <c r="G73" s="81"/>
      <c r="H73" s="292">
        <v>16</v>
      </c>
      <c r="I73" s="81"/>
      <c r="J73" s="196"/>
    </row>
    <row r="74" spans="1:10" ht="15">
      <c r="A74" s="81"/>
      <c r="B74" s="135"/>
      <c r="C74" s="102"/>
      <c r="D74" s="102"/>
      <c r="E74" s="81"/>
      <c r="F74" s="81"/>
      <c r="G74" s="81"/>
      <c r="H74" s="292">
        <v>16</v>
      </c>
      <c r="I74" s="81"/>
      <c r="J74" s="196"/>
    </row>
    <row r="75" spans="1:10" ht="15">
      <c r="A75" s="81"/>
      <c r="B75" s="135"/>
      <c r="C75" s="102"/>
      <c r="D75" s="102"/>
      <c r="E75" s="81"/>
      <c r="F75" s="81"/>
      <c r="G75" s="81"/>
      <c r="H75" s="292">
        <v>16</v>
      </c>
      <c r="I75" s="81"/>
      <c r="J75" s="196"/>
    </row>
    <row r="76" spans="1:10" ht="15">
      <c r="A76" s="81"/>
      <c r="B76" s="135"/>
      <c r="C76" s="102"/>
      <c r="D76" s="102"/>
      <c r="E76" s="81"/>
      <c r="F76" s="81"/>
      <c r="G76" s="81"/>
      <c r="H76" s="292">
        <v>16</v>
      </c>
      <c r="I76" s="81"/>
      <c r="J76" s="196"/>
    </row>
    <row r="77" spans="1:10" ht="15">
      <c r="A77" s="81"/>
      <c r="B77" s="114"/>
      <c r="C77" s="113"/>
      <c r="D77" s="219"/>
      <c r="E77" s="81"/>
      <c r="F77" s="81"/>
      <c r="G77" s="81"/>
      <c r="H77" s="292">
        <v>16</v>
      </c>
      <c r="I77" s="81"/>
      <c r="J77" s="196"/>
    </row>
    <row r="78" spans="1:10" ht="15">
      <c r="A78" s="81"/>
      <c r="B78" s="114"/>
      <c r="C78" s="113"/>
      <c r="D78" s="219"/>
      <c r="E78" s="81"/>
      <c r="F78" s="81"/>
      <c r="G78" s="81"/>
      <c r="H78" s="292">
        <v>16</v>
      </c>
      <c r="I78" s="81"/>
      <c r="J78" s="196"/>
    </row>
    <row r="79" spans="1:10" ht="15">
      <c r="A79" s="81"/>
      <c r="B79" s="95"/>
      <c r="C79" s="94"/>
      <c r="D79" s="94"/>
      <c r="E79" s="81"/>
      <c r="F79" s="81"/>
      <c r="G79" s="81"/>
      <c r="H79" s="292">
        <v>16</v>
      </c>
      <c r="I79" s="81"/>
      <c r="J79" s="196"/>
    </row>
    <row r="80" spans="1:10" ht="15">
      <c r="A80" s="81"/>
      <c r="B80" s="95"/>
      <c r="C80" s="94"/>
      <c r="D80" s="94"/>
      <c r="E80" s="81"/>
      <c r="F80" s="81"/>
      <c r="G80" s="81"/>
      <c r="H80" s="292">
        <v>16</v>
      </c>
      <c r="I80" s="81"/>
      <c r="J80" s="196"/>
    </row>
    <row r="81" spans="1:10" ht="15">
      <c r="A81" s="81"/>
      <c r="B81" s="95"/>
      <c r="C81" s="94"/>
      <c r="D81" s="94"/>
      <c r="E81" s="81"/>
      <c r="F81" s="81"/>
      <c r="G81" s="81"/>
      <c r="H81" s="292">
        <v>16</v>
      </c>
      <c r="I81" s="81"/>
      <c r="J81" s="196"/>
    </row>
    <row r="82" spans="1:10" ht="15">
      <c r="A82" s="81"/>
      <c r="B82" s="95"/>
      <c r="C82" s="94"/>
      <c r="D82" s="94"/>
      <c r="E82" s="81"/>
      <c r="F82" s="81"/>
      <c r="G82" s="81"/>
      <c r="H82" s="292">
        <v>16</v>
      </c>
      <c r="I82" s="81"/>
      <c r="J82" s="196"/>
    </row>
    <row r="83" spans="1:10" ht="15">
      <c r="A83" s="81"/>
      <c r="B83" s="96"/>
      <c r="C83" s="94"/>
      <c r="D83" s="94"/>
      <c r="E83" s="81"/>
      <c r="F83" s="81"/>
      <c r="G83" s="81"/>
      <c r="H83" s="292">
        <v>16</v>
      </c>
      <c r="I83" s="81"/>
      <c r="J83" s="196"/>
    </row>
    <row r="84" spans="1:10" ht="15">
      <c r="A84" s="81"/>
      <c r="B84" s="96"/>
      <c r="C84" s="94"/>
      <c r="D84" s="94"/>
      <c r="E84" s="81"/>
      <c r="F84" s="81"/>
      <c r="G84" s="81"/>
      <c r="H84" s="292">
        <v>16</v>
      </c>
      <c r="I84" s="81"/>
      <c r="J84" s="196"/>
    </row>
    <row r="85" spans="1:10" ht="15">
      <c r="A85" s="81"/>
      <c r="B85" s="114"/>
      <c r="C85" s="113"/>
      <c r="D85" s="219"/>
      <c r="E85" s="81"/>
      <c r="F85" s="81"/>
      <c r="G85" s="81"/>
      <c r="H85" s="292">
        <v>16</v>
      </c>
      <c r="I85" s="81"/>
      <c r="J85" s="196"/>
    </row>
    <row r="86" spans="1:10" ht="15">
      <c r="A86" s="81"/>
      <c r="B86" s="114"/>
      <c r="C86" s="113"/>
      <c r="D86" s="219"/>
      <c r="E86" s="81"/>
      <c r="F86" s="81"/>
      <c r="G86" s="81"/>
      <c r="H86" s="292">
        <v>16</v>
      </c>
      <c r="I86" s="81"/>
      <c r="J86" s="196"/>
    </row>
    <row r="87" spans="1:10" ht="15">
      <c r="A87" s="81"/>
      <c r="B87" s="135"/>
      <c r="C87" s="102"/>
      <c r="D87" s="102"/>
      <c r="E87" s="81"/>
      <c r="F87" s="81"/>
      <c r="G87" s="81"/>
      <c r="H87" s="292">
        <v>16</v>
      </c>
      <c r="I87" s="81"/>
      <c r="J87" s="196"/>
    </row>
    <row r="88" spans="1:10" ht="15">
      <c r="A88" s="81"/>
      <c r="B88" s="135"/>
      <c r="C88" s="102"/>
      <c r="D88" s="102"/>
      <c r="E88" s="81"/>
      <c r="F88" s="81"/>
      <c r="G88" s="81"/>
      <c r="H88" s="292">
        <v>16</v>
      </c>
      <c r="I88" s="81"/>
      <c r="J88" s="196"/>
    </row>
    <row r="89" spans="1:10" ht="15">
      <c r="A89" s="81"/>
      <c r="B89" s="135"/>
      <c r="C89" s="102"/>
      <c r="D89" s="102"/>
      <c r="E89" s="81"/>
      <c r="F89" s="81"/>
      <c r="G89" s="81"/>
      <c r="H89" s="292">
        <v>16</v>
      </c>
      <c r="I89" s="81"/>
      <c r="J89" s="196"/>
    </row>
    <row r="90" spans="1:10" ht="15">
      <c r="A90" s="81"/>
      <c r="B90" s="114"/>
      <c r="C90" s="113"/>
      <c r="D90" s="219"/>
      <c r="E90" s="81"/>
      <c r="F90" s="81"/>
      <c r="G90" s="81"/>
      <c r="H90" s="292">
        <v>16</v>
      </c>
      <c r="I90" s="81"/>
      <c r="J90" s="196"/>
    </row>
    <row r="91" spans="1:10" ht="15">
      <c r="A91" s="81"/>
      <c r="B91" s="114"/>
      <c r="C91" s="113"/>
      <c r="D91" s="219"/>
      <c r="E91" s="81"/>
      <c r="F91" s="81"/>
      <c r="G91" s="81"/>
      <c r="H91" s="292">
        <v>16</v>
      </c>
      <c r="I91" s="81"/>
      <c r="J91" s="196"/>
    </row>
    <row r="92" spans="1:10" ht="15">
      <c r="A92" s="81"/>
      <c r="B92" s="135"/>
      <c r="C92" s="102"/>
      <c r="D92" s="102"/>
      <c r="E92" s="81"/>
      <c r="F92" s="81"/>
      <c r="G92" s="81"/>
      <c r="H92" s="292">
        <v>16</v>
      </c>
      <c r="I92" s="81"/>
      <c r="J92" s="196"/>
    </row>
    <row r="93" spans="1:10" ht="15">
      <c r="A93" s="81"/>
      <c r="B93" s="135"/>
      <c r="C93" s="102"/>
      <c r="D93" s="102"/>
      <c r="E93" s="81"/>
      <c r="F93" s="81"/>
      <c r="G93" s="81"/>
      <c r="H93" s="292">
        <v>16</v>
      </c>
      <c r="I93" s="81"/>
      <c r="J93" s="196"/>
    </row>
    <row r="94" spans="1:10" ht="15">
      <c r="A94" s="81"/>
      <c r="B94" s="135"/>
      <c r="C94" s="102"/>
      <c r="D94" s="102"/>
      <c r="E94" s="81"/>
      <c r="F94" s="81"/>
      <c r="G94" s="81"/>
      <c r="H94" s="292">
        <v>16</v>
      </c>
      <c r="I94" s="81"/>
      <c r="J94" s="196"/>
    </row>
    <row r="95" spans="1:10" ht="15">
      <c r="A95" s="81"/>
      <c r="B95" s="135"/>
      <c r="C95" s="102"/>
      <c r="D95" s="102"/>
      <c r="E95" s="81"/>
      <c r="F95" s="81"/>
      <c r="G95" s="81"/>
      <c r="H95" s="292">
        <v>16</v>
      </c>
      <c r="I95" s="81"/>
      <c r="J95" s="196"/>
    </row>
    <row r="96" spans="1:10" ht="15">
      <c r="A96" s="81"/>
      <c r="B96" s="114"/>
      <c r="C96" s="113"/>
      <c r="D96" s="219"/>
      <c r="E96" s="81"/>
      <c r="F96" s="81"/>
      <c r="G96" s="81"/>
      <c r="H96" s="292">
        <v>16</v>
      </c>
      <c r="I96" s="81"/>
      <c r="J96" s="196"/>
    </row>
    <row r="97" spans="1:10" ht="15">
      <c r="A97" s="81"/>
      <c r="B97" s="114"/>
      <c r="C97" s="113"/>
      <c r="D97" s="219"/>
      <c r="E97" s="81"/>
      <c r="F97" s="81"/>
      <c r="G97" s="81"/>
      <c r="H97" s="292">
        <v>16</v>
      </c>
      <c r="I97" s="81"/>
      <c r="J97" s="196"/>
    </row>
    <row r="98" spans="1:10" ht="15">
      <c r="A98" s="81"/>
      <c r="B98" s="89"/>
      <c r="C98" s="59"/>
      <c r="D98" s="88"/>
      <c r="E98" s="59"/>
      <c r="F98" s="81"/>
      <c r="G98" s="81"/>
      <c r="H98" s="292">
        <v>16</v>
      </c>
      <c r="I98" s="81"/>
      <c r="J98" s="196"/>
    </row>
    <row r="99" spans="1:10" ht="15">
      <c r="A99" s="81"/>
      <c r="B99" s="89"/>
      <c r="C99" s="59"/>
      <c r="D99" s="88"/>
      <c r="E99" s="59"/>
      <c r="F99" s="81"/>
      <c r="G99" s="81"/>
      <c r="H99" s="292">
        <v>16</v>
      </c>
      <c r="I99" s="81"/>
      <c r="J99" s="196"/>
    </row>
    <row r="100" spans="1:10" ht="15">
      <c r="A100" s="81"/>
      <c r="B100" s="89"/>
      <c r="C100" s="59"/>
      <c r="D100" s="88"/>
      <c r="E100" s="59"/>
      <c r="F100" s="81"/>
      <c r="G100" s="81"/>
      <c r="H100" s="292">
        <v>16</v>
      </c>
      <c r="I100" s="81"/>
      <c r="J100" s="196"/>
    </row>
    <row r="101" spans="1:10" ht="15">
      <c r="A101" s="81"/>
      <c r="B101" s="87"/>
      <c r="C101" s="59"/>
      <c r="D101" s="88"/>
      <c r="E101" s="59"/>
      <c r="F101" s="81"/>
      <c r="G101" s="81"/>
      <c r="H101" s="292">
        <v>16</v>
      </c>
      <c r="I101" s="81"/>
      <c r="J101" s="196"/>
    </row>
    <row r="102" spans="1:10" ht="15">
      <c r="A102" s="81"/>
      <c r="B102" s="87"/>
      <c r="C102" s="59"/>
      <c r="D102" s="88"/>
      <c r="E102" s="59"/>
      <c r="F102" s="81"/>
      <c r="G102" s="81"/>
      <c r="H102" s="292">
        <v>16</v>
      </c>
      <c r="I102" s="81"/>
      <c r="J102" s="196"/>
    </row>
    <row r="103" spans="1:10" ht="15">
      <c r="A103" s="81"/>
      <c r="B103" s="87"/>
      <c r="C103" s="59"/>
      <c r="D103" s="88"/>
      <c r="E103" s="59"/>
      <c r="F103" s="81"/>
      <c r="G103" s="81"/>
      <c r="H103" s="292">
        <v>16</v>
      </c>
      <c r="I103" s="81"/>
      <c r="J103" s="196"/>
    </row>
    <row r="104" spans="1:10" ht="15">
      <c r="A104" s="81"/>
      <c r="B104" s="87"/>
      <c r="C104" s="59"/>
      <c r="D104" s="88"/>
      <c r="E104" s="59"/>
      <c r="F104" s="81"/>
      <c r="G104" s="81"/>
      <c r="H104" s="292">
        <v>16</v>
      </c>
      <c r="I104" s="81"/>
      <c r="J104" s="196"/>
    </row>
    <row r="105" spans="1:10" ht="15">
      <c r="A105" s="81"/>
      <c r="B105" s="87"/>
      <c r="C105" s="59"/>
      <c r="D105" s="88"/>
      <c r="E105" s="59"/>
      <c r="F105" s="81"/>
      <c r="G105" s="81"/>
      <c r="H105" s="292">
        <v>16</v>
      </c>
      <c r="I105" s="81"/>
      <c r="J105" s="196"/>
    </row>
    <row r="106" spans="1:10" ht="15">
      <c r="A106" s="81"/>
      <c r="B106" s="89"/>
      <c r="C106" s="59"/>
      <c r="D106" s="88"/>
      <c r="E106" s="59"/>
      <c r="F106" s="81"/>
      <c r="G106" s="81"/>
      <c r="H106" s="292">
        <v>16</v>
      </c>
      <c r="I106" s="81"/>
      <c r="J106" s="196"/>
    </row>
    <row r="107" spans="1:10" ht="15">
      <c r="A107" s="81"/>
      <c r="B107" s="89"/>
      <c r="C107" s="59"/>
      <c r="D107" s="88"/>
      <c r="E107" s="59"/>
      <c r="F107" s="81"/>
      <c r="G107" s="81"/>
      <c r="H107" s="292">
        <v>16</v>
      </c>
      <c r="I107" s="81"/>
      <c r="J107" s="196"/>
    </row>
    <row r="108" spans="1:10" ht="15">
      <c r="A108" s="81"/>
      <c r="B108" s="89"/>
      <c r="C108" s="59"/>
      <c r="D108" s="88"/>
      <c r="E108" s="59"/>
      <c r="F108" s="81"/>
      <c r="G108" s="81"/>
      <c r="H108" s="292">
        <v>16</v>
      </c>
      <c r="I108" s="81"/>
      <c r="J108" s="196"/>
    </row>
    <row r="109" spans="1:10" ht="15">
      <c r="A109" s="81"/>
      <c r="B109" s="89"/>
      <c r="C109" s="59"/>
      <c r="D109" s="88"/>
      <c r="E109" s="59"/>
      <c r="F109" s="81"/>
      <c r="G109" s="81"/>
      <c r="H109" s="292">
        <v>16</v>
      </c>
      <c r="I109" s="81"/>
      <c r="J109" s="196"/>
    </row>
    <row r="110" spans="1:10" ht="15">
      <c r="A110" s="81"/>
      <c r="B110" s="89"/>
      <c r="C110" s="59"/>
      <c r="D110" s="88"/>
      <c r="E110" s="59"/>
      <c r="F110" s="81"/>
      <c r="G110" s="81"/>
      <c r="H110" s="292">
        <v>16</v>
      </c>
      <c r="I110" s="81"/>
      <c r="J110" s="196"/>
    </row>
    <row r="111" spans="1:10" ht="15">
      <c r="A111" s="81"/>
      <c r="B111" s="87"/>
      <c r="C111" s="59"/>
      <c r="D111" s="88"/>
      <c r="E111" s="59"/>
      <c r="F111" s="81"/>
      <c r="G111" s="81"/>
      <c r="H111" s="292">
        <v>16</v>
      </c>
      <c r="I111" s="81"/>
      <c r="J111" s="196"/>
    </row>
    <row r="112" spans="1:10" ht="15">
      <c r="A112" s="81"/>
      <c r="B112" s="89"/>
      <c r="C112" s="59"/>
      <c r="D112" s="88"/>
      <c r="E112" s="59"/>
      <c r="F112" s="81"/>
      <c r="G112" s="81"/>
      <c r="H112" s="292">
        <v>16</v>
      </c>
      <c r="I112" s="81"/>
      <c r="J112" s="196"/>
    </row>
    <row r="113" spans="1:10" ht="15">
      <c r="A113" s="81"/>
      <c r="B113" s="89"/>
      <c r="C113" s="59"/>
      <c r="D113" s="88"/>
      <c r="E113" s="59"/>
      <c r="F113" s="81"/>
      <c r="G113" s="81"/>
      <c r="H113" s="292">
        <v>16</v>
      </c>
      <c r="I113" s="81"/>
      <c r="J113" s="196"/>
    </row>
    <row r="114" spans="1:10" s="176" customFormat="1" ht="15">
      <c r="A114" s="180"/>
      <c r="B114" s="221"/>
      <c r="C114" s="212"/>
      <c r="D114" s="213"/>
      <c r="E114" s="212"/>
      <c r="F114" s="180"/>
      <c r="G114" s="180"/>
      <c r="H114" s="292">
        <v>16</v>
      </c>
      <c r="I114" s="180"/>
      <c r="J114" s="195"/>
    </row>
    <row r="115" spans="1:10" ht="15">
      <c r="A115" s="81"/>
      <c r="B115" s="87"/>
      <c r="C115" s="59"/>
      <c r="D115" s="88"/>
      <c r="E115" s="59"/>
      <c r="F115" s="81"/>
      <c r="G115" s="81"/>
      <c r="H115" s="292">
        <v>16</v>
      </c>
      <c r="I115" s="81"/>
      <c r="J115" s="196"/>
    </row>
    <row r="116" spans="1:10" ht="15">
      <c r="A116" s="81"/>
      <c r="B116" s="89"/>
      <c r="C116" s="59"/>
      <c r="D116" s="88"/>
      <c r="E116" s="59"/>
      <c r="F116" s="81"/>
      <c r="G116" s="81"/>
      <c r="H116" s="292">
        <v>16</v>
      </c>
      <c r="I116" s="81"/>
      <c r="J116" s="196"/>
    </row>
    <row r="117" spans="1:10" ht="15">
      <c r="A117" s="81"/>
      <c r="B117" s="87"/>
      <c r="C117" s="59"/>
      <c r="D117" s="88"/>
      <c r="E117" s="59"/>
      <c r="F117" s="81"/>
      <c r="G117" s="81"/>
      <c r="H117" s="292">
        <v>16</v>
      </c>
      <c r="I117" s="81"/>
      <c r="J117" s="196"/>
    </row>
    <row r="118" spans="1:10" ht="15">
      <c r="A118" s="81"/>
      <c r="B118" s="87"/>
      <c r="C118" s="59"/>
      <c r="D118" s="88"/>
      <c r="E118" s="59"/>
      <c r="F118" s="81"/>
      <c r="G118" s="81"/>
      <c r="H118" s="292">
        <v>16</v>
      </c>
      <c r="I118" s="81"/>
      <c r="J118" s="196"/>
    </row>
    <row r="119" spans="1:10" ht="15">
      <c r="A119" s="81"/>
      <c r="B119" s="87"/>
      <c r="C119" s="59"/>
      <c r="D119" s="88"/>
      <c r="E119" s="59"/>
      <c r="F119" s="81"/>
      <c r="G119" s="81"/>
      <c r="H119" s="292">
        <v>16</v>
      </c>
      <c r="I119" s="81"/>
      <c r="J119" s="196"/>
    </row>
    <row r="120" spans="1:10" ht="15">
      <c r="A120" s="81"/>
      <c r="B120" s="87"/>
      <c r="C120" s="59"/>
      <c r="D120" s="88"/>
      <c r="E120" s="59"/>
      <c r="F120" s="81"/>
      <c r="G120" s="81"/>
      <c r="H120" s="292">
        <v>16</v>
      </c>
      <c r="I120" s="81"/>
      <c r="J120" s="196"/>
    </row>
    <row r="121" spans="1:10" ht="15">
      <c r="A121" s="81"/>
      <c r="B121" s="56"/>
      <c r="C121" s="57"/>
      <c r="D121" s="58"/>
      <c r="E121" s="57"/>
      <c r="F121" s="81"/>
      <c r="G121" s="81"/>
      <c r="H121" s="292">
        <v>16</v>
      </c>
      <c r="I121" s="81"/>
      <c r="J121" s="196"/>
    </row>
    <row r="122" spans="1:10" ht="15">
      <c r="A122" s="81"/>
      <c r="B122" s="56"/>
      <c r="C122" s="57"/>
      <c r="D122" s="58"/>
      <c r="E122" s="57"/>
      <c r="F122" s="81"/>
      <c r="G122" s="81"/>
      <c r="H122" s="292">
        <v>16</v>
      </c>
      <c r="I122" s="81"/>
      <c r="J122" s="196"/>
    </row>
    <row r="123" spans="1:10" ht="15">
      <c r="A123" s="81"/>
      <c r="B123" s="56"/>
      <c r="C123" s="59"/>
      <c r="D123" s="58"/>
      <c r="E123" s="57"/>
      <c r="F123" s="81"/>
      <c r="G123" s="81"/>
      <c r="H123" s="292">
        <v>16</v>
      </c>
      <c r="I123" s="81"/>
      <c r="J123" s="196"/>
    </row>
    <row r="124" spans="1:10" ht="15">
      <c r="A124" s="81"/>
      <c r="B124" s="56"/>
      <c r="C124" s="57"/>
      <c r="D124" s="58"/>
      <c r="E124" s="57"/>
      <c r="F124" s="81"/>
      <c r="G124" s="81"/>
      <c r="H124" s="292">
        <v>16</v>
      </c>
      <c r="I124" s="81"/>
      <c r="J124" s="196"/>
    </row>
    <row r="125" spans="1:10" ht="15">
      <c r="A125" s="81"/>
      <c r="B125" s="56"/>
      <c r="C125" s="57"/>
      <c r="D125" s="58"/>
      <c r="E125" s="57"/>
      <c r="F125" s="81"/>
      <c r="G125" s="81"/>
      <c r="H125" s="292">
        <v>16</v>
      </c>
      <c r="I125" s="81"/>
      <c r="J125" s="196"/>
    </row>
    <row r="126" spans="1:10" ht="15">
      <c r="A126" s="81"/>
      <c r="B126" s="56"/>
      <c r="C126" s="57"/>
      <c r="D126" s="58"/>
      <c r="E126" s="57"/>
      <c r="F126" s="81"/>
      <c r="G126" s="81"/>
      <c r="H126" s="292">
        <v>16</v>
      </c>
      <c r="I126" s="81"/>
      <c r="J126" s="196"/>
    </row>
    <row r="127" spans="1:10" ht="15">
      <c r="A127" s="81"/>
      <c r="B127" s="93"/>
      <c r="C127" s="59"/>
      <c r="D127" s="88"/>
      <c r="E127" s="59"/>
      <c r="F127" s="81"/>
      <c r="G127" s="81"/>
      <c r="H127" s="292">
        <v>16</v>
      </c>
      <c r="I127" s="81"/>
      <c r="J127" s="196"/>
    </row>
    <row r="128" spans="1:10" ht="15">
      <c r="A128" s="81"/>
      <c r="B128" s="93"/>
      <c r="C128" s="59"/>
      <c r="D128" s="88"/>
      <c r="E128" s="59"/>
      <c r="F128" s="81"/>
      <c r="G128" s="81"/>
      <c r="H128" s="292">
        <v>16</v>
      </c>
      <c r="I128" s="81"/>
      <c r="J128" s="196"/>
    </row>
    <row r="129" spans="1:10" ht="15">
      <c r="A129" s="81"/>
      <c r="B129" s="93"/>
      <c r="C129" s="59"/>
      <c r="D129" s="88"/>
      <c r="E129" s="59"/>
      <c r="F129" s="81"/>
      <c r="G129" s="81"/>
      <c r="H129" s="292">
        <v>16</v>
      </c>
      <c r="I129" s="81"/>
      <c r="J129" s="196"/>
    </row>
    <row r="130" spans="1:10" ht="15">
      <c r="A130" s="81"/>
      <c r="B130" s="188"/>
      <c r="C130" s="59"/>
      <c r="D130" s="88"/>
      <c r="E130" s="59"/>
      <c r="F130" s="81"/>
      <c r="G130" s="81"/>
      <c r="H130" s="292">
        <v>16</v>
      </c>
      <c r="I130" s="81"/>
      <c r="J130" s="196"/>
    </row>
    <row r="131" spans="1:10" ht="15">
      <c r="A131" s="81"/>
      <c r="B131" s="188"/>
      <c r="C131" s="59"/>
      <c r="D131" s="88"/>
      <c r="E131" s="59"/>
      <c r="F131" s="81"/>
      <c r="G131" s="81"/>
      <c r="H131" s="292">
        <v>16</v>
      </c>
      <c r="I131" s="81"/>
      <c r="J131" s="196"/>
    </row>
    <row r="132" spans="1:10" ht="15">
      <c r="A132" s="81"/>
      <c r="B132" s="114"/>
      <c r="C132" s="59"/>
      <c r="D132" s="88"/>
      <c r="E132" s="59"/>
      <c r="F132" s="81"/>
      <c r="G132" s="81"/>
      <c r="H132" s="292">
        <v>16</v>
      </c>
      <c r="I132" s="81"/>
      <c r="J132" s="196"/>
    </row>
    <row r="133" spans="1:10" ht="15">
      <c r="A133" s="81"/>
      <c r="B133" s="63"/>
      <c r="C133" s="64"/>
      <c r="D133" s="64"/>
      <c r="E133" s="64"/>
      <c r="F133" s="81"/>
      <c r="G133" s="81"/>
      <c r="H133" s="292">
        <v>16</v>
      </c>
      <c r="I133" s="222"/>
      <c r="J133" s="196"/>
    </row>
    <row r="134" spans="1:10" ht="15">
      <c r="A134" s="81"/>
      <c r="B134" s="63"/>
      <c r="C134" s="64"/>
      <c r="D134" s="64"/>
      <c r="E134" s="64"/>
      <c r="F134" s="81"/>
      <c r="G134" s="81"/>
      <c r="H134" s="292">
        <v>16</v>
      </c>
      <c r="I134" s="222"/>
      <c r="J134" s="196"/>
    </row>
    <row r="135" spans="1:10" ht="15">
      <c r="A135" s="81"/>
      <c r="B135" s="63"/>
      <c r="C135" s="64"/>
      <c r="D135" s="64"/>
      <c r="E135" s="64"/>
      <c r="F135" s="81"/>
      <c r="G135" s="81"/>
      <c r="H135" s="292">
        <v>16</v>
      </c>
      <c r="I135" s="222"/>
      <c r="J135" s="196"/>
    </row>
    <row r="136" spans="1:10" ht="15">
      <c r="A136" s="81"/>
      <c r="B136" s="179"/>
      <c r="C136" s="64"/>
      <c r="D136" s="64"/>
      <c r="E136" s="64"/>
      <c r="F136" s="81"/>
      <c r="G136" s="81"/>
      <c r="H136" s="292">
        <v>16</v>
      </c>
      <c r="I136" s="222"/>
      <c r="J136" s="196"/>
    </row>
    <row r="137" spans="1:10" ht="15">
      <c r="A137" s="81"/>
      <c r="B137" s="179"/>
      <c r="C137" s="64"/>
      <c r="D137" s="64"/>
      <c r="E137" s="64"/>
      <c r="F137" s="81"/>
      <c r="G137" s="81"/>
      <c r="H137" s="292">
        <v>16</v>
      </c>
      <c r="I137" s="81"/>
      <c r="J137" s="196"/>
    </row>
    <row r="138" spans="1:10" ht="15">
      <c r="A138" s="81"/>
      <c r="B138" s="63"/>
      <c r="C138" s="64"/>
      <c r="D138" s="64"/>
      <c r="E138" s="64"/>
      <c r="F138" s="81"/>
      <c r="G138" s="81"/>
      <c r="H138" s="292">
        <v>16</v>
      </c>
      <c r="I138" s="81"/>
      <c r="J138" s="196"/>
    </row>
    <row r="139" spans="1:10" ht="15">
      <c r="A139" s="81"/>
      <c r="B139" s="93"/>
      <c r="C139" s="113"/>
      <c r="D139" s="113"/>
      <c r="E139" s="57"/>
      <c r="F139" s="81"/>
      <c r="G139" s="81"/>
      <c r="H139" s="292">
        <v>16</v>
      </c>
      <c r="I139" s="81"/>
      <c r="J139" s="196"/>
    </row>
    <row r="140" spans="1:10" ht="15">
      <c r="A140" s="81"/>
      <c r="B140" s="93"/>
      <c r="C140" s="113"/>
      <c r="D140" s="113"/>
      <c r="E140" s="57"/>
      <c r="F140" s="81"/>
      <c r="G140" s="81"/>
      <c r="H140" s="292">
        <v>16</v>
      </c>
      <c r="I140" s="81"/>
      <c r="J140" s="196"/>
    </row>
    <row r="141" spans="1:10" ht="15">
      <c r="A141" s="81"/>
      <c r="B141" s="93"/>
      <c r="C141" s="113"/>
      <c r="D141" s="113"/>
      <c r="E141" s="57"/>
      <c r="F141" s="81"/>
      <c r="G141" s="81"/>
      <c r="H141" s="292">
        <v>16</v>
      </c>
      <c r="I141" s="81"/>
      <c r="J141" s="196"/>
    </row>
    <row r="142" spans="1:10" ht="15">
      <c r="A142" s="81"/>
      <c r="B142" s="63"/>
      <c r="C142" s="113"/>
      <c r="D142" s="113"/>
      <c r="E142" s="57"/>
      <c r="F142" s="81"/>
      <c r="G142" s="81"/>
      <c r="H142" s="292">
        <v>16</v>
      </c>
      <c r="I142" s="81"/>
      <c r="J142" s="196"/>
    </row>
    <row r="143" spans="1:10" ht="15">
      <c r="A143" s="81"/>
      <c r="B143" s="63"/>
      <c r="C143" s="113"/>
      <c r="D143" s="113"/>
      <c r="E143" s="57"/>
      <c r="F143" s="81"/>
      <c r="G143" s="81"/>
      <c r="H143" s="292">
        <v>16</v>
      </c>
      <c r="I143" s="81"/>
      <c r="J143" s="196"/>
    </row>
    <row r="144" spans="1:10" ht="15">
      <c r="A144" s="81"/>
      <c r="B144" s="63"/>
      <c r="C144" s="113"/>
      <c r="D144" s="113"/>
      <c r="E144" s="57"/>
      <c r="F144" s="81"/>
      <c r="G144" s="81"/>
      <c r="H144" s="292">
        <v>16</v>
      </c>
      <c r="I144" s="81"/>
      <c r="J144" s="196"/>
    </row>
    <row r="145" spans="1:10" ht="15">
      <c r="A145" s="81"/>
      <c r="B145" s="223"/>
      <c r="C145" s="210"/>
      <c r="D145" s="211"/>
      <c r="E145" s="210"/>
      <c r="F145" s="81"/>
      <c r="G145" s="81"/>
      <c r="H145" s="292">
        <v>16</v>
      </c>
      <c r="I145" s="81"/>
      <c r="J145" s="196"/>
    </row>
    <row r="146" spans="1:10" ht="15">
      <c r="A146" s="81"/>
      <c r="B146" s="214"/>
      <c r="C146" s="210"/>
      <c r="D146" s="211"/>
      <c r="E146" s="210"/>
      <c r="F146" s="81"/>
      <c r="G146" s="81"/>
      <c r="H146" s="81"/>
      <c r="I146" s="81"/>
      <c r="J146" s="196"/>
    </row>
    <row r="147" spans="1:10" ht="15">
      <c r="A147" s="81"/>
      <c r="B147" s="224"/>
      <c r="C147" s="225"/>
      <c r="D147" s="226"/>
      <c r="E147" s="225"/>
      <c r="F147" s="81"/>
      <c r="G147" s="81"/>
      <c r="H147" s="81"/>
      <c r="I147" s="81"/>
      <c r="J147" s="196"/>
    </row>
    <row r="148" spans="1:10" ht="15">
      <c r="A148" s="81"/>
      <c r="B148" s="224"/>
      <c r="C148" s="225"/>
      <c r="D148" s="226"/>
      <c r="E148" s="225"/>
      <c r="F148" s="81"/>
      <c r="G148" s="81"/>
      <c r="H148" s="81"/>
      <c r="I148" s="81"/>
      <c r="J148" s="196"/>
    </row>
    <row r="149" spans="1:10" ht="15">
      <c r="A149" s="81"/>
      <c r="B149" s="209"/>
      <c r="C149" s="225"/>
      <c r="D149" s="226"/>
      <c r="E149" s="225"/>
      <c r="F149" s="81"/>
      <c r="G149" s="81"/>
      <c r="H149" s="81"/>
      <c r="I149" s="81"/>
      <c r="J149" s="196"/>
    </row>
    <row r="150" spans="1:10" ht="15">
      <c r="A150" s="81"/>
      <c r="B150" s="224"/>
      <c r="C150" s="225"/>
      <c r="D150" s="226"/>
      <c r="E150" s="225"/>
      <c r="F150" s="81"/>
      <c r="G150" s="81"/>
      <c r="H150" s="81"/>
      <c r="I150" s="81"/>
      <c r="J150" s="196"/>
    </row>
    <row r="151" spans="1:10" ht="15">
      <c r="A151" s="81"/>
      <c r="B151" s="209"/>
      <c r="C151" s="210"/>
      <c r="D151" s="211"/>
      <c r="E151" s="210"/>
      <c r="F151" s="81"/>
      <c r="G151" s="81"/>
      <c r="H151" s="81"/>
      <c r="I151" s="81"/>
      <c r="J151" s="196"/>
    </row>
    <row r="152" spans="1:10" ht="15">
      <c r="A152" s="81"/>
      <c r="B152" s="227"/>
      <c r="C152" s="59"/>
      <c r="D152" s="88"/>
      <c r="E152" s="59"/>
      <c r="F152" s="81"/>
      <c r="G152" s="81"/>
      <c r="H152" s="81"/>
      <c r="I152" s="81"/>
      <c r="J152" s="196"/>
    </row>
    <row r="153" spans="1:10" ht="15">
      <c r="A153" s="81"/>
      <c r="B153" s="227"/>
      <c r="C153" s="59"/>
      <c r="D153" s="88"/>
      <c r="E153" s="88"/>
      <c r="F153" s="81"/>
      <c r="G153" s="81"/>
      <c r="H153" s="81"/>
      <c r="I153" s="81"/>
      <c r="J153" s="196"/>
    </row>
    <row r="154" spans="1:10" ht="15">
      <c r="A154" s="81"/>
      <c r="B154" s="227"/>
      <c r="C154" s="59"/>
      <c r="D154" s="88"/>
      <c r="E154" s="59"/>
      <c r="F154" s="81"/>
      <c r="G154" s="81"/>
      <c r="H154" s="81"/>
      <c r="I154" s="81"/>
      <c r="J154" s="196"/>
    </row>
    <row r="155" spans="1:10" ht="15">
      <c r="A155" s="81"/>
      <c r="B155" s="227"/>
      <c r="C155" s="59"/>
      <c r="D155" s="88"/>
      <c r="E155" s="59"/>
      <c r="F155" s="81"/>
      <c r="G155" s="81"/>
      <c r="H155" s="81"/>
      <c r="I155" s="81"/>
      <c r="J155" s="196"/>
    </row>
    <row r="156" spans="1:10" ht="15">
      <c r="A156" s="81"/>
      <c r="B156" s="227"/>
      <c r="C156" s="59"/>
      <c r="D156" s="59"/>
      <c r="E156" s="59"/>
      <c r="F156" s="81"/>
      <c r="G156" s="81"/>
      <c r="H156" s="81"/>
      <c r="I156" s="81"/>
      <c r="J156" s="196"/>
    </row>
    <row r="157" spans="1:10" ht="15">
      <c r="A157" s="81"/>
      <c r="B157" s="227"/>
      <c r="C157" s="59"/>
      <c r="D157" s="88"/>
      <c r="E157" s="59"/>
      <c r="F157" s="81"/>
      <c r="G157" s="81"/>
      <c r="H157" s="81"/>
      <c r="I157" s="81"/>
      <c r="J157" s="196"/>
    </row>
    <row r="158" spans="1:10" ht="15">
      <c r="A158" s="81"/>
      <c r="B158" s="227"/>
      <c r="C158" s="59"/>
      <c r="D158" s="88"/>
      <c r="E158" s="59"/>
      <c r="F158" s="81"/>
      <c r="G158" s="81"/>
      <c r="H158" s="81"/>
      <c r="I158" s="81"/>
      <c r="J158" s="196"/>
    </row>
    <row r="159" spans="1:10" ht="15">
      <c r="A159" s="81"/>
      <c r="B159" s="227"/>
      <c r="C159" s="59"/>
      <c r="D159" s="88"/>
      <c r="E159" s="59"/>
      <c r="F159" s="81"/>
      <c r="G159" s="81"/>
      <c r="H159" s="81"/>
      <c r="I159" s="81"/>
      <c r="J159" s="196"/>
    </row>
    <row r="160" spans="1:10" ht="15">
      <c r="A160" s="81"/>
      <c r="B160" s="215"/>
      <c r="C160" s="216"/>
      <c r="D160" s="216"/>
      <c r="E160" s="216"/>
      <c r="F160" s="216"/>
      <c r="G160" s="81"/>
      <c r="H160" s="81"/>
      <c r="I160" s="81"/>
      <c r="J160" s="196"/>
    </row>
    <row r="161" spans="1:10" ht="15">
      <c r="A161" s="81"/>
      <c r="B161" s="215"/>
      <c r="C161" s="216"/>
      <c r="D161" s="216"/>
      <c r="E161" s="216"/>
      <c r="F161" s="216"/>
      <c r="G161" s="81"/>
      <c r="H161" s="81"/>
      <c r="I161" s="81"/>
      <c r="J161" s="196"/>
    </row>
    <row r="162" spans="1:10" ht="15">
      <c r="A162" s="81"/>
      <c r="B162" s="215"/>
      <c r="C162" s="216"/>
      <c r="D162" s="216"/>
      <c r="E162" s="216"/>
      <c r="F162" s="216"/>
      <c r="G162" s="81"/>
      <c r="H162" s="81"/>
      <c r="I162" s="81"/>
      <c r="J162" s="196"/>
    </row>
    <row r="163" spans="1:10" ht="15">
      <c r="A163" s="81"/>
      <c r="B163" s="215"/>
      <c r="C163" s="216"/>
      <c r="D163" s="216"/>
      <c r="E163" s="216"/>
      <c r="F163" s="216"/>
      <c r="G163" s="81"/>
      <c r="H163" s="81"/>
      <c r="I163" s="81"/>
      <c r="J163" s="196"/>
    </row>
    <row r="164" spans="1:10" ht="15">
      <c r="A164" s="81"/>
      <c r="B164" s="215"/>
      <c r="C164" s="216"/>
      <c r="D164" s="216"/>
      <c r="E164" s="216"/>
      <c r="F164" s="216"/>
      <c r="G164" s="81"/>
      <c r="H164" s="81"/>
      <c r="I164" s="81"/>
      <c r="J164" s="196"/>
    </row>
    <row r="165" spans="1:10" ht="15">
      <c r="A165" s="81"/>
      <c r="B165" s="116"/>
      <c r="C165" s="59"/>
      <c r="D165" s="228"/>
      <c r="E165" s="81"/>
      <c r="F165" s="81"/>
      <c r="G165" s="81"/>
      <c r="H165" s="81"/>
      <c r="I165" s="81"/>
      <c r="J165" s="196"/>
    </row>
    <row r="166" spans="1:10" ht="15">
      <c r="A166" s="81"/>
      <c r="B166" s="89"/>
      <c r="C166" s="59"/>
      <c r="D166" s="117"/>
      <c r="E166" s="81"/>
      <c r="F166" s="81"/>
      <c r="G166" s="81"/>
      <c r="H166" s="81"/>
      <c r="I166" s="81"/>
      <c r="J166" s="196"/>
    </row>
    <row r="167" spans="1:10" ht="15">
      <c r="A167" s="81"/>
      <c r="B167" s="227"/>
      <c r="C167" s="59"/>
      <c r="D167" s="117"/>
      <c r="E167" s="81"/>
      <c r="F167" s="81"/>
      <c r="G167" s="81"/>
      <c r="H167" s="81"/>
      <c r="I167" s="81"/>
      <c r="J167" s="196"/>
    </row>
    <row r="168" spans="1:10" ht="15">
      <c r="A168" s="81"/>
      <c r="B168" s="227"/>
      <c r="C168" s="59"/>
      <c r="D168" s="117"/>
      <c r="E168" s="81"/>
      <c r="F168" s="81"/>
      <c r="G168" s="81"/>
      <c r="H168" s="81"/>
      <c r="I168" s="81"/>
      <c r="J168" s="196"/>
    </row>
    <row r="169" spans="1:10" ht="15">
      <c r="A169" s="81"/>
      <c r="B169" s="203"/>
      <c r="C169" s="59"/>
      <c r="D169" s="59"/>
      <c r="E169" s="81"/>
      <c r="F169" s="81"/>
      <c r="G169" s="81"/>
      <c r="H169" s="81"/>
      <c r="I169" s="81"/>
      <c r="J169" s="196"/>
    </row>
    <row r="170" spans="1:10" ht="15">
      <c r="A170" s="81"/>
      <c r="B170" s="89"/>
      <c r="C170" s="59"/>
      <c r="D170" s="59"/>
      <c r="E170" s="81"/>
      <c r="F170" s="81"/>
      <c r="G170" s="81"/>
      <c r="H170" s="81"/>
      <c r="I170" s="81"/>
      <c r="J170" s="196"/>
    </row>
    <row r="171" spans="1:10" ht="15">
      <c r="A171" s="81"/>
      <c r="B171" s="89"/>
      <c r="C171" s="59"/>
      <c r="D171" s="59"/>
      <c r="E171" s="81"/>
      <c r="F171" s="81"/>
      <c r="G171" s="81"/>
      <c r="H171" s="81"/>
      <c r="I171" s="81"/>
      <c r="J171" s="196"/>
    </row>
    <row r="172" spans="1:10" ht="15">
      <c r="A172" s="81"/>
      <c r="B172" s="95"/>
      <c r="C172" s="94"/>
      <c r="D172" s="94"/>
      <c r="E172" s="81"/>
      <c r="F172" s="81"/>
      <c r="G172" s="81"/>
      <c r="H172" s="81"/>
      <c r="I172" s="81"/>
      <c r="J172" s="196"/>
    </row>
    <row r="173" spans="1:10" ht="15">
      <c r="A173" s="81"/>
      <c r="B173" s="95"/>
      <c r="C173" s="94"/>
      <c r="D173" s="94"/>
      <c r="E173" s="81"/>
      <c r="F173" s="81"/>
      <c r="G173" s="81"/>
      <c r="H173" s="81"/>
      <c r="I173" s="81"/>
      <c r="J173" s="196"/>
    </row>
    <row r="174" spans="1:10" ht="15">
      <c r="A174" s="81"/>
      <c r="B174" s="95"/>
      <c r="C174" s="94"/>
      <c r="D174" s="94"/>
      <c r="E174" s="81"/>
      <c r="F174" s="81"/>
      <c r="G174" s="81"/>
      <c r="H174" s="81"/>
      <c r="I174" s="81"/>
      <c r="J174" s="196"/>
    </row>
    <row r="175" spans="1:10" ht="15">
      <c r="A175" s="81"/>
      <c r="B175" s="95"/>
      <c r="C175" s="94"/>
      <c r="D175" s="94"/>
      <c r="E175" s="81"/>
      <c r="F175" s="81"/>
      <c r="G175" s="81"/>
      <c r="H175" s="81"/>
      <c r="I175" s="81"/>
      <c r="J175" s="196"/>
    </row>
    <row r="176" spans="1:10" ht="15">
      <c r="A176" s="81"/>
      <c r="B176" s="95"/>
      <c r="C176" s="94"/>
      <c r="D176" s="94"/>
      <c r="E176" s="81"/>
      <c r="F176" s="81"/>
      <c r="G176" s="81"/>
      <c r="H176" s="81"/>
      <c r="I176" s="229"/>
      <c r="J176" s="196"/>
    </row>
    <row r="177" spans="1:10" ht="15">
      <c r="A177" s="81"/>
      <c r="B177" s="95"/>
      <c r="C177" s="94"/>
      <c r="D177" s="94"/>
      <c r="E177" s="81"/>
      <c r="F177" s="81"/>
      <c r="G177" s="81"/>
      <c r="H177" s="81"/>
      <c r="I177" s="229"/>
      <c r="J177" s="196"/>
    </row>
    <row r="178" spans="1:10" ht="15">
      <c r="A178" s="81"/>
      <c r="B178" s="95"/>
      <c r="C178" s="94"/>
      <c r="D178" s="94"/>
      <c r="E178" s="81"/>
      <c r="F178" s="81"/>
      <c r="G178" s="81"/>
      <c r="H178" s="81"/>
      <c r="I178" s="81"/>
      <c r="J178" s="196"/>
    </row>
    <row r="179" spans="1:10" ht="15">
      <c r="A179" s="81"/>
      <c r="B179" s="95"/>
      <c r="C179" s="94"/>
      <c r="D179" s="94"/>
      <c r="E179" s="81"/>
      <c r="F179" s="81"/>
      <c r="G179" s="81"/>
      <c r="H179" s="81"/>
      <c r="I179" s="81"/>
      <c r="J179" s="196"/>
    </row>
    <row r="180" spans="1:10" ht="15">
      <c r="A180" s="81"/>
      <c r="B180" s="93"/>
      <c r="C180" s="94"/>
      <c r="D180" s="102"/>
      <c r="E180" s="81"/>
      <c r="F180" s="81"/>
      <c r="G180" s="81"/>
      <c r="H180" s="81"/>
      <c r="I180" s="81"/>
      <c r="J180" s="505"/>
    </row>
    <row r="181" spans="1:10" ht="15">
      <c r="A181" s="81"/>
      <c r="B181" s="93"/>
      <c r="C181" s="94"/>
      <c r="D181" s="230"/>
      <c r="E181" s="81"/>
      <c r="F181" s="81"/>
      <c r="G181" s="81"/>
      <c r="H181" s="81"/>
      <c r="I181" s="81"/>
      <c r="J181" s="506"/>
    </row>
    <row r="182" spans="1:10" ht="15">
      <c r="A182" s="81"/>
      <c r="B182" s="93"/>
      <c r="C182" s="94"/>
      <c r="D182" s="102"/>
      <c r="E182" s="81"/>
      <c r="F182" s="81"/>
      <c r="G182" s="81"/>
      <c r="H182" s="81"/>
      <c r="I182" s="81"/>
      <c r="J182" s="506"/>
    </row>
    <row r="183" spans="1:10" ht="15">
      <c r="A183" s="81"/>
      <c r="B183" s="93"/>
      <c r="C183" s="94"/>
      <c r="D183" s="106"/>
      <c r="E183" s="81"/>
      <c r="F183" s="81"/>
      <c r="G183" s="81"/>
      <c r="H183" s="81"/>
      <c r="I183" s="81"/>
      <c r="J183" s="506"/>
    </row>
    <row r="184" spans="1:10" ht="15">
      <c r="A184" s="81"/>
      <c r="B184" s="93"/>
      <c r="C184" s="94"/>
      <c r="D184" s="102"/>
      <c r="E184" s="81"/>
      <c r="F184" s="81"/>
      <c r="G184" s="81"/>
      <c r="H184" s="81"/>
      <c r="I184" s="81"/>
      <c r="J184" s="506"/>
    </row>
    <row r="185" spans="1:10" ht="15">
      <c r="A185" s="81"/>
      <c r="B185" s="107"/>
      <c r="C185" s="102"/>
      <c r="D185" s="102"/>
      <c r="E185" s="81"/>
      <c r="F185" s="81"/>
      <c r="G185" s="81"/>
      <c r="H185" s="81"/>
      <c r="I185" s="81"/>
      <c r="J185" s="507"/>
    </row>
    <row r="186" spans="1:10" ht="15">
      <c r="A186" s="81"/>
      <c r="B186" s="107"/>
      <c r="C186" s="102"/>
      <c r="D186" s="102"/>
      <c r="E186" s="81"/>
      <c r="F186" s="81"/>
      <c r="G186" s="81"/>
      <c r="H186" s="81"/>
      <c r="I186" s="81"/>
      <c r="J186" s="196"/>
    </row>
    <row r="187" spans="1:10" s="186" customFormat="1" ht="15">
      <c r="A187" s="180"/>
      <c r="B187" s="184"/>
      <c r="C187" s="180"/>
      <c r="D187" s="185"/>
      <c r="E187" s="180"/>
      <c r="F187" s="180"/>
      <c r="G187" s="180"/>
      <c r="H187" s="180"/>
      <c r="I187" s="180"/>
      <c r="J187" s="195"/>
    </row>
    <row r="188" spans="1:10" ht="15">
      <c r="A188" s="81"/>
      <c r="B188" s="111"/>
      <c r="C188" s="109"/>
      <c r="D188" s="110"/>
      <c r="E188" s="81"/>
      <c r="F188" s="81"/>
      <c r="G188" s="81"/>
      <c r="H188" s="81"/>
      <c r="I188" s="81"/>
      <c r="J188" s="196"/>
    </row>
    <row r="189" spans="1:10" ht="15">
      <c r="A189" s="81"/>
      <c r="B189" s="112"/>
      <c r="C189" s="141"/>
      <c r="D189" s="141"/>
      <c r="E189" s="81"/>
      <c r="F189" s="81"/>
      <c r="G189" s="81"/>
      <c r="H189" s="81"/>
      <c r="I189" s="81"/>
      <c r="J189" s="196"/>
    </row>
    <row r="190" spans="1:10" ht="15">
      <c r="A190" s="81"/>
      <c r="B190" s="111"/>
      <c r="C190" s="110"/>
      <c r="D190" s="110"/>
      <c r="E190" s="81"/>
      <c r="F190" s="81"/>
      <c r="G190" s="81"/>
      <c r="H190" s="81"/>
      <c r="I190" s="81"/>
      <c r="J190" s="196"/>
    </row>
    <row r="191" spans="1:10" s="187" customFormat="1" ht="15">
      <c r="A191" s="81"/>
      <c r="B191" s="111"/>
      <c r="C191" s="110"/>
      <c r="D191" s="110"/>
      <c r="E191" s="81"/>
      <c r="F191" s="81"/>
      <c r="G191" s="81"/>
      <c r="H191" s="81"/>
      <c r="I191" s="81"/>
      <c r="J191" s="196"/>
    </row>
    <row r="192" spans="1:10" ht="15">
      <c r="A192" s="81"/>
      <c r="B192" s="112"/>
      <c r="C192" s="109"/>
      <c r="D192" s="110"/>
      <c r="E192" s="81"/>
      <c r="F192" s="81"/>
      <c r="G192" s="81"/>
      <c r="H192" s="81"/>
      <c r="I192" s="81"/>
      <c r="J192" s="196"/>
    </row>
    <row r="193" spans="1:10" ht="15">
      <c r="A193" s="81"/>
      <c r="B193" s="112"/>
      <c r="C193" s="109"/>
      <c r="D193" s="110"/>
      <c r="E193" s="81"/>
      <c r="F193" s="81"/>
      <c r="G193" s="81"/>
      <c r="H193" s="81"/>
      <c r="I193" s="81"/>
      <c r="J193" s="196"/>
    </row>
    <row r="194" spans="1:10" ht="15">
      <c r="A194" s="81"/>
      <c r="B194" s="93"/>
      <c r="C194" s="113"/>
      <c r="D194" s="102"/>
      <c r="E194" s="81"/>
      <c r="F194" s="81"/>
      <c r="G194" s="81"/>
      <c r="H194" s="81"/>
      <c r="I194" s="81"/>
      <c r="J194" s="196"/>
    </row>
    <row r="195" spans="1:10" s="176" customFormat="1" ht="15">
      <c r="A195" s="180"/>
      <c r="B195" s="177"/>
      <c r="C195" s="178"/>
      <c r="D195" s="178"/>
      <c r="E195" s="180"/>
      <c r="F195" s="180"/>
      <c r="G195" s="180"/>
      <c r="H195" s="180"/>
      <c r="I195" s="180"/>
      <c r="J195" s="195"/>
    </row>
    <row r="196" spans="1:10" ht="15">
      <c r="A196" s="81"/>
      <c r="B196" s="114"/>
      <c r="C196" s="113"/>
      <c r="D196" s="102"/>
      <c r="E196" s="81"/>
      <c r="F196" s="81"/>
      <c r="G196" s="81"/>
      <c r="H196" s="81"/>
      <c r="I196" s="81"/>
      <c r="J196" s="196"/>
    </row>
    <row r="197" spans="1:10" s="186" customFormat="1" ht="15">
      <c r="A197" s="180"/>
      <c r="B197" s="188"/>
      <c r="C197" s="178"/>
      <c r="D197" s="189"/>
      <c r="E197" s="180"/>
      <c r="F197" s="180"/>
      <c r="G197" s="180"/>
      <c r="H197" s="180"/>
      <c r="I197" s="180"/>
      <c r="J197" s="195"/>
    </row>
    <row r="198" spans="1:10" ht="15">
      <c r="A198" s="81"/>
      <c r="B198" s="114"/>
      <c r="C198" s="113"/>
      <c r="D198" s="113"/>
      <c r="E198" s="81"/>
      <c r="F198" s="81"/>
      <c r="G198" s="81"/>
      <c r="H198" s="81"/>
      <c r="I198" s="81"/>
      <c r="J198" s="196"/>
    </row>
    <row r="199" spans="1:10" ht="15">
      <c r="A199" s="81"/>
      <c r="B199" s="114"/>
      <c r="C199" s="113"/>
      <c r="D199" s="102"/>
      <c r="E199" s="81"/>
      <c r="F199" s="81"/>
      <c r="G199" s="81"/>
      <c r="H199" s="81"/>
      <c r="I199" s="81"/>
      <c r="J199" s="196"/>
    </row>
    <row r="200" spans="1:10" ht="15">
      <c r="A200" s="81"/>
      <c r="B200" s="114"/>
      <c r="C200" s="178"/>
      <c r="D200" s="102"/>
      <c r="E200" s="81"/>
      <c r="F200" s="81"/>
      <c r="G200" s="81"/>
      <c r="H200" s="81"/>
      <c r="I200" s="81"/>
      <c r="J200" s="196"/>
    </row>
    <row r="201" spans="1:10" ht="15">
      <c r="A201" s="81"/>
      <c r="B201" s="93"/>
      <c r="C201" s="115"/>
      <c r="D201" s="102"/>
      <c r="E201" s="81"/>
      <c r="F201" s="81"/>
      <c r="G201" s="81"/>
      <c r="H201" s="81"/>
      <c r="I201" s="81"/>
      <c r="J201" s="196"/>
    </row>
    <row r="202" spans="1:10" ht="15">
      <c r="A202" s="81"/>
      <c r="B202" s="93"/>
      <c r="C202" s="115"/>
      <c r="D202" s="102"/>
      <c r="E202" s="81"/>
      <c r="F202" s="81"/>
      <c r="G202" s="81"/>
      <c r="H202" s="81"/>
      <c r="I202" s="81"/>
      <c r="J202" s="196"/>
    </row>
    <row r="203" spans="1:10" ht="15">
      <c r="A203" s="81"/>
      <c r="B203" s="93"/>
      <c r="C203" s="115"/>
      <c r="D203" s="102"/>
      <c r="E203" s="81"/>
      <c r="F203" s="81"/>
      <c r="G203" s="81"/>
      <c r="H203" s="81"/>
      <c r="I203" s="81"/>
      <c r="J203" s="196"/>
    </row>
    <row r="204" spans="1:10" ht="15">
      <c r="A204" s="81"/>
      <c r="B204" s="93"/>
      <c r="C204" s="115"/>
      <c r="D204" s="102"/>
      <c r="E204" s="81"/>
      <c r="F204" s="81"/>
      <c r="G204" s="81"/>
      <c r="H204" s="81"/>
      <c r="I204" s="81"/>
      <c r="J204" s="196"/>
    </row>
    <row r="205" spans="1:10" ht="15">
      <c r="A205" s="81"/>
      <c r="B205" s="93"/>
      <c r="C205" s="115"/>
      <c r="D205" s="102"/>
      <c r="E205" s="81"/>
      <c r="F205" s="81"/>
      <c r="G205" s="81"/>
      <c r="H205" s="81"/>
      <c r="I205" s="81"/>
      <c r="J205" s="196"/>
    </row>
    <row r="206" spans="1:10" ht="15">
      <c r="A206" s="81"/>
      <c r="B206" s="135"/>
      <c r="C206" s="102"/>
      <c r="D206" s="102"/>
      <c r="E206" s="81"/>
      <c r="F206" s="81"/>
      <c r="G206" s="81"/>
      <c r="H206" s="81"/>
      <c r="I206" s="81"/>
      <c r="J206" s="196"/>
    </row>
    <row r="207" spans="1:10" ht="15">
      <c r="A207" s="81"/>
      <c r="B207" s="135"/>
      <c r="C207" s="102"/>
      <c r="D207" s="102"/>
      <c r="E207" s="81"/>
      <c r="F207" s="81"/>
      <c r="G207" s="81"/>
      <c r="H207" s="81"/>
      <c r="I207" s="81"/>
      <c r="J207" s="196"/>
    </row>
    <row r="208" spans="1:10" ht="15">
      <c r="A208" s="81"/>
      <c r="B208" s="231"/>
      <c r="C208" s="191"/>
      <c r="D208" s="102"/>
      <c r="E208" s="81"/>
      <c r="F208" s="81"/>
      <c r="G208" s="81"/>
      <c r="H208" s="81"/>
      <c r="I208" s="81"/>
      <c r="J208" s="196"/>
    </row>
    <row r="209" spans="1:10" ht="15">
      <c r="A209" s="81"/>
      <c r="B209" s="231"/>
      <c r="C209" s="191"/>
      <c r="D209" s="102"/>
      <c r="E209" s="81"/>
      <c r="F209" s="81"/>
      <c r="G209" s="81"/>
      <c r="H209" s="81"/>
      <c r="I209" s="81"/>
      <c r="J209" s="196"/>
    </row>
    <row r="210" spans="1:10" ht="15">
      <c r="A210" s="81"/>
      <c r="B210" s="231"/>
      <c r="C210" s="191"/>
      <c r="D210" s="102"/>
      <c r="E210" s="81"/>
      <c r="F210" s="81"/>
      <c r="G210" s="81"/>
      <c r="H210" s="81"/>
      <c r="I210" s="81"/>
      <c r="J210" s="196"/>
    </row>
    <row r="211" spans="1:10" ht="15">
      <c r="A211" s="81"/>
      <c r="B211" s="231"/>
      <c r="C211" s="191"/>
      <c r="D211" s="102"/>
      <c r="E211" s="81"/>
      <c r="F211" s="81"/>
      <c r="G211" s="81"/>
      <c r="H211" s="81"/>
      <c r="I211" s="81"/>
      <c r="J211" s="196"/>
    </row>
    <row r="212" spans="1:10" ht="15">
      <c r="A212" s="81"/>
      <c r="B212" s="107"/>
      <c r="C212" s="102"/>
      <c r="D212" s="102"/>
      <c r="E212" s="81"/>
      <c r="F212" s="81"/>
      <c r="G212" s="81"/>
      <c r="H212" s="81"/>
      <c r="I212" s="81"/>
      <c r="J212" s="196"/>
    </row>
    <row r="213" spans="1:10" ht="15">
      <c r="A213" s="81"/>
      <c r="B213" s="107"/>
      <c r="C213" s="102"/>
      <c r="D213" s="102"/>
      <c r="E213" s="81"/>
      <c r="F213" s="81"/>
      <c r="G213" s="81"/>
      <c r="H213" s="81"/>
      <c r="I213" s="81"/>
      <c r="J213" s="196"/>
    </row>
    <row r="214" spans="1:10" ht="15">
      <c r="A214" s="81"/>
      <c r="B214" s="89"/>
      <c r="C214" s="59"/>
      <c r="D214" s="88"/>
      <c r="E214" s="81"/>
      <c r="F214" s="81"/>
      <c r="G214" s="81"/>
      <c r="H214" s="81"/>
      <c r="I214" s="81"/>
      <c r="J214" s="196"/>
    </row>
    <row r="215" spans="1:10" ht="15">
      <c r="A215" s="81"/>
      <c r="B215" s="89"/>
      <c r="C215" s="59"/>
      <c r="D215" s="88"/>
      <c r="E215" s="81"/>
      <c r="F215" s="81"/>
      <c r="G215" s="81"/>
      <c r="H215" s="81"/>
      <c r="I215" s="81"/>
      <c r="J215" s="196"/>
    </row>
    <row r="216" spans="1:10" ht="15">
      <c r="A216" s="81"/>
      <c r="B216" s="89"/>
      <c r="C216" s="59"/>
      <c r="D216" s="88"/>
      <c r="E216" s="81"/>
      <c r="F216" s="81"/>
      <c r="G216" s="81"/>
      <c r="H216" s="81"/>
      <c r="I216" s="81"/>
      <c r="J216" s="196"/>
    </row>
    <row r="217" spans="1:10" ht="15">
      <c r="A217" s="81"/>
      <c r="B217" s="87"/>
      <c r="C217" s="59"/>
      <c r="D217" s="88"/>
      <c r="E217" s="81"/>
      <c r="F217" s="81"/>
      <c r="G217" s="81"/>
      <c r="H217" s="81"/>
      <c r="I217" s="81"/>
      <c r="J217" s="196"/>
    </row>
    <row r="218" spans="1:10" ht="15">
      <c r="A218" s="81"/>
      <c r="B218" s="87"/>
      <c r="C218" s="59"/>
      <c r="D218" s="88"/>
      <c r="E218" s="81"/>
      <c r="F218" s="81"/>
      <c r="G218" s="81"/>
      <c r="H218" s="81"/>
      <c r="I218" s="81"/>
      <c r="J218" s="196"/>
    </row>
    <row r="219" spans="1:10" ht="15">
      <c r="A219" s="232"/>
      <c r="B219" s="87"/>
      <c r="C219" s="59"/>
      <c r="D219" s="88"/>
      <c r="E219" s="81"/>
      <c r="F219" s="81"/>
      <c r="G219" s="81"/>
      <c r="H219" s="81"/>
      <c r="I219" s="81"/>
      <c r="J219" s="196"/>
    </row>
    <row r="220" spans="1:10" ht="15">
      <c r="A220" s="232"/>
      <c r="B220" s="87"/>
      <c r="C220" s="59"/>
      <c r="D220" s="88"/>
      <c r="E220" s="81"/>
      <c r="F220" s="81"/>
      <c r="G220" s="81"/>
      <c r="H220" s="81"/>
      <c r="I220" s="81"/>
      <c r="J220" s="196"/>
    </row>
    <row r="221" spans="1:10" ht="15">
      <c r="A221" s="232"/>
      <c r="B221" s="233"/>
      <c r="C221" s="234"/>
      <c r="D221" s="88"/>
      <c r="E221" s="81"/>
      <c r="F221" s="81"/>
      <c r="G221" s="81"/>
      <c r="H221" s="81"/>
      <c r="I221" s="81"/>
      <c r="J221" s="196"/>
    </row>
    <row r="222" spans="1:10" ht="15">
      <c r="A222" s="81"/>
      <c r="B222" s="87"/>
      <c r="C222" s="59"/>
      <c r="D222" s="88"/>
      <c r="E222" s="59"/>
      <c r="F222" s="81"/>
      <c r="G222" s="81"/>
      <c r="H222" s="81"/>
      <c r="I222" s="81"/>
      <c r="J222" s="196"/>
    </row>
    <row r="223" spans="1:10" ht="15">
      <c r="A223" s="81"/>
      <c r="B223" s="87"/>
      <c r="C223" s="59"/>
      <c r="D223" s="88"/>
      <c r="E223" s="59"/>
      <c r="F223" s="81"/>
      <c r="G223" s="81"/>
      <c r="H223" s="81"/>
      <c r="I223" s="81"/>
      <c r="J223" s="196"/>
    </row>
    <row r="224" spans="1:10" ht="15">
      <c r="A224" s="81"/>
      <c r="B224" s="224"/>
      <c r="C224" s="235"/>
      <c r="D224" s="236"/>
      <c r="E224" s="235"/>
      <c r="F224" s="81"/>
      <c r="G224" s="81"/>
      <c r="H224" s="81"/>
      <c r="I224" s="81"/>
      <c r="J224" s="196"/>
    </row>
    <row r="225" spans="1:10" ht="15">
      <c r="A225" s="81"/>
      <c r="B225" s="89"/>
      <c r="C225" s="59"/>
      <c r="D225" s="88"/>
      <c r="E225" s="59"/>
      <c r="F225" s="81"/>
      <c r="G225" s="81"/>
      <c r="H225" s="81"/>
      <c r="I225" s="81"/>
      <c r="J225" s="196"/>
    </row>
    <row r="226" spans="1:10" ht="15">
      <c r="A226" s="81"/>
      <c r="B226" s="89"/>
      <c r="C226" s="59"/>
      <c r="D226" s="88"/>
      <c r="E226" s="59"/>
      <c r="F226" s="81"/>
      <c r="G226" s="81"/>
      <c r="H226" s="81"/>
      <c r="I226" s="81"/>
      <c r="J226" s="196"/>
    </row>
    <row r="227" spans="1:10" ht="15">
      <c r="A227" s="81"/>
      <c r="B227" s="87"/>
      <c r="C227" s="59"/>
      <c r="D227" s="88"/>
      <c r="E227" s="59"/>
      <c r="F227" s="81"/>
      <c r="G227" s="81"/>
      <c r="H227" s="81"/>
      <c r="I227" s="81"/>
      <c r="J227" s="196"/>
    </row>
    <row r="228" spans="1:10" ht="15">
      <c r="A228" s="81"/>
      <c r="B228" s="89"/>
      <c r="C228" s="59"/>
      <c r="D228" s="88"/>
      <c r="E228" s="59"/>
      <c r="F228" s="81"/>
      <c r="G228" s="81"/>
      <c r="H228" s="81"/>
      <c r="I228" s="81"/>
      <c r="J228" s="196"/>
    </row>
    <row r="229" spans="1:10" ht="15">
      <c r="A229" s="81"/>
      <c r="B229" s="89"/>
      <c r="C229" s="59"/>
      <c r="D229" s="88"/>
      <c r="E229" s="59"/>
      <c r="F229" s="81"/>
      <c r="G229" s="81"/>
      <c r="H229" s="81"/>
      <c r="I229" s="81"/>
      <c r="J229" s="196"/>
    </row>
    <row r="230" spans="1:10" ht="15">
      <c r="A230" s="81"/>
      <c r="B230" s="224"/>
      <c r="C230" s="59"/>
      <c r="D230" s="59"/>
      <c r="E230" s="59"/>
      <c r="F230" s="81"/>
      <c r="G230" s="81"/>
      <c r="H230" s="81"/>
      <c r="I230" s="81"/>
      <c r="J230" s="196"/>
    </row>
    <row r="231" spans="1:10" ht="15">
      <c r="A231" s="81"/>
      <c r="B231" s="87"/>
      <c r="C231" s="59"/>
      <c r="D231" s="88"/>
      <c r="E231" s="59"/>
      <c r="F231" s="81"/>
      <c r="G231" s="81"/>
      <c r="H231" s="81"/>
      <c r="I231" s="81"/>
      <c r="J231" s="196"/>
    </row>
    <row r="232" spans="1:10" ht="15">
      <c r="A232" s="81"/>
      <c r="B232" s="87"/>
      <c r="C232" s="59"/>
      <c r="D232" s="88"/>
      <c r="E232" s="59"/>
      <c r="F232" s="81"/>
      <c r="G232" s="81"/>
      <c r="H232" s="81"/>
      <c r="I232" s="81"/>
      <c r="J232" s="196"/>
    </row>
    <row r="233" spans="1:10" ht="15">
      <c r="A233" s="81"/>
      <c r="B233" s="87"/>
      <c r="C233" s="59"/>
      <c r="D233" s="88"/>
      <c r="E233" s="59"/>
      <c r="F233" s="81"/>
      <c r="G233" s="81"/>
      <c r="H233" s="81"/>
      <c r="I233" s="81"/>
      <c r="J233" s="196"/>
    </row>
    <row r="234" spans="1:10" ht="15">
      <c r="A234" s="81"/>
      <c r="B234" s="87"/>
      <c r="C234" s="59"/>
      <c r="D234" s="88"/>
      <c r="E234" s="59"/>
      <c r="F234" s="81"/>
      <c r="G234" s="81"/>
      <c r="H234" s="81"/>
      <c r="I234" s="81"/>
      <c r="J234" s="196"/>
    </row>
    <row r="235" spans="1:10" ht="15">
      <c r="A235" s="81"/>
      <c r="B235" s="87"/>
      <c r="C235" s="59"/>
      <c r="D235" s="88"/>
      <c r="E235" s="59"/>
      <c r="F235" s="81"/>
      <c r="G235" s="81"/>
      <c r="H235" s="81"/>
      <c r="I235" s="81"/>
      <c r="J235" s="196"/>
    </row>
    <row r="236" spans="1:10" ht="15">
      <c r="A236" s="81"/>
      <c r="B236" s="89"/>
      <c r="C236" s="59"/>
      <c r="D236" s="88"/>
      <c r="E236" s="59"/>
      <c r="F236" s="81"/>
      <c r="G236" s="81"/>
      <c r="H236" s="81"/>
      <c r="I236" s="81"/>
      <c r="J236" s="196"/>
    </row>
    <row r="237" spans="1:10" ht="15">
      <c r="A237" s="81"/>
      <c r="B237" s="89"/>
      <c r="C237" s="59"/>
      <c r="D237" s="88"/>
      <c r="E237" s="59"/>
      <c r="F237" s="81"/>
      <c r="G237" s="81"/>
      <c r="H237" s="81"/>
      <c r="I237" s="81"/>
      <c r="J237" s="196"/>
    </row>
    <row r="238" spans="1:10" ht="15">
      <c r="A238" s="81"/>
      <c r="B238" s="224"/>
      <c r="C238" s="210"/>
      <c r="D238" s="211"/>
      <c r="E238" s="210"/>
      <c r="F238" s="81"/>
      <c r="G238" s="81"/>
      <c r="H238" s="81"/>
      <c r="I238" s="81"/>
      <c r="J238" s="196"/>
    </row>
    <row r="239" spans="1:10" ht="15">
      <c r="A239" s="81"/>
      <c r="B239" s="87"/>
      <c r="C239" s="59"/>
      <c r="D239" s="88"/>
      <c r="E239" s="59"/>
      <c r="F239" s="81"/>
      <c r="G239" s="81"/>
      <c r="H239" s="81"/>
      <c r="I239" s="81"/>
      <c r="J239" s="196"/>
    </row>
    <row r="240" spans="1:10" ht="15">
      <c r="A240" s="81"/>
      <c r="B240" s="87"/>
      <c r="C240" s="59"/>
      <c r="D240" s="88"/>
      <c r="E240" s="59"/>
      <c r="F240" s="81"/>
      <c r="G240" s="81"/>
      <c r="H240" s="81"/>
      <c r="I240" s="81"/>
      <c r="J240" s="196"/>
    </row>
    <row r="241" spans="1:10" ht="15">
      <c r="A241" s="81"/>
      <c r="B241" s="89"/>
      <c r="C241" s="59"/>
      <c r="D241" s="88"/>
      <c r="E241" s="59"/>
      <c r="F241" s="81"/>
      <c r="G241" s="81"/>
      <c r="H241" s="81"/>
      <c r="I241" s="81"/>
      <c r="J241" s="196"/>
    </row>
    <row r="242" spans="1:10" ht="15">
      <c r="A242" s="81"/>
      <c r="B242" s="87"/>
      <c r="C242" s="59"/>
      <c r="D242" s="88"/>
      <c r="E242" s="59"/>
      <c r="F242" s="81"/>
      <c r="G242" s="81"/>
      <c r="H242" s="81"/>
      <c r="I242" s="81"/>
      <c r="J242" s="196"/>
    </row>
    <row r="243" spans="1:10" ht="15">
      <c r="A243" s="81"/>
      <c r="B243" s="89"/>
      <c r="C243" s="59"/>
      <c r="D243" s="88"/>
      <c r="E243" s="59"/>
      <c r="F243" s="81"/>
      <c r="G243" s="81"/>
      <c r="H243" s="81"/>
      <c r="I243" s="81"/>
      <c r="J243" s="196"/>
    </row>
    <row r="244" spans="1:10" ht="15">
      <c r="A244" s="81"/>
      <c r="B244" s="89"/>
      <c r="C244" s="59"/>
      <c r="D244" s="88"/>
      <c r="E244" s="59"/>
      <c r="F244" s="81"/>
      <c r="G244" s="81"/>
      <c r="H244" s="81"/>
      <c r="I244" s="81"/>
      <c r="J244" s="196"/>
    </row>
    <row r="245" spans="1:10" ht="15">
      <c r="A245" s="81"/>
      <c r="B245" s="89"/>
      <c r="C245" s="59"/>
      <c r="D245" s="88"/>
      <c r="E245" s="59"/>
      <c r="F245" s="81"/>
      <c r="G245" s="81"/>
      <c r="H245" s="81"/>
      <c r="I245" s="81"/>
      <c r="J245" s="196"/>
    </row>
    <row r="246" spans="1:10" ht="15">
      <c r="A246" s="81"/>
      <c r="B246" s="56"/>
      <c r="C246" s="57"/>
      <c r="D246" s="58"/>
      <c r="E246" s="57"/>
      <c r="F246" s="81"/>
      <c r="G246" s="81"/>
      <c r="H246" s="81"/>
      <c r="I246" s="81"/>
      <c r="J246" s="196"/>
    </row>
    <row r="247" spans="1:10" ht="15">
      <c r="A247" s="81"/>
      <c r="B247" s="56"/>
      <c r="C247" s="57"/>
      <c r="D247" s="58"/>
      <c r="E247" s="57"/>
      <c r="F247" s="81"/>
      <c r="G247" s="81"/>
      <c r="H247" s="81"/>
      <c r="I247" s="81"/>
      <c r="J247" s="196"/>
    </row>
    <row r="248" spans="1:10" ht="15">
      <c r="A248" s="81"/>
      <c r="B248" s="56"/>
      <c r="C248" s="57"/>
      <c r="D248" s="58"/>
      <c r="E248" s="57"/>
      <c r="F248" s="81"/>
      <c r="G248" s="81"/>
      <c r="H248" s="81"/>
      <c r="I248" s="81"/>
      <c r="J248" s="196"/>
    </row>
    <row r="249" spans="1:10" ht="15">
      <c r="A249" s="81"/>
      <c r="B249" s="68"/>
      <c r="C249" s="57"/>
      <c r="D249" s="58"/>
      <c r="E249" s="57"/>
      <c r="F249" s="81"/>
      <c r="G249" s="81"/>
      <c r="H249" s="81"/>
      <c r="I249" s="81"/>
      <c r="J249" s="196"/>
    </row>
    <row r="250" spans="1:10" ht="15">
      <c r="A250" s="81"/>
      <c r="B250" s="68"/>
      <c r="C250" s="57"/>
      <c r="D250" s="58"/>
      <c r="E250" s="57"/>
      <c r="F250" s="81"/>
      <c r="G250" s="81"/>
      <c r="H250" s="81"/>
      <c r="I250" s="81"/>
      <c r="J250" s="196"/>
    </row>
    <row r="251" spans="1:10" ht="15">
      <c r="A251" s="81"/>
      <c r="B251" s="56"/>
      <c r="C251" s="57"/>
      <c r="D251" s="58"/>
      <c r="E251" s="57"/>
      <c r="F251" s="81"/>
      <c r="G251" s="81"/>
      <c r="H251" s="81"/>
      <c r="I251" s="81"/>
      <c r="J251" s="196"/>
    </row>
    <row r="252" spans="1:10" ht="15">
      <c r="A252" s="81"/>
      <c r="B252" s="68"/>
      <c r="C252" s="57"/>
      <c r="D252" s="58"/>
      <c r="E252" s="57"/>
      <c r="F252" s="81"/>
      <c r="G252" s="81"/>
      <c r="H252" s="81"/>
      <c r="I252" s="81"/>
      <c r="J252" s="196"/>
    </row>
    <row r="253" spans="1:10" ht="15">
      <c r="A253" s="81"/>
      <c r="B253" s="56"/>
      <c r="C253" s="57"/>
      <c r="D253" s="58"/>
      <c r="E253" s="57"/>
      <c r="F253" s="81"/>
      <c r="G253" s="81"/>
      <c r="H253" s="81"/>
      <c r="I253" s="81"/>
      <c r="J253" s="196"/>
    </row>
    <row r="254" spans="1:10" ht="15">
      <c r="A254" s="81"/>
      <c r="B254" s="56"/>
      <c r="C254" s="57"/>
      <c r="D254" s="58"/>
      <c r="E254" s="57"/>
      <c r="F254" s="81"/>
      <c r="G254" s="81"/>
      <c r="H254" s="81"/>
      <c r="I254" s="81"/>
      <c r="J254" s="196"/>
    </row>
    <row r="255" spans="1:10" ht="15">
      <c r="A255" s="81"/>
      <c r="B255" s="56"/>
      <c r="C255" s="57"/>
      <c r="D255" s="58"/>
      <c r="E255" s="57"/>
      <c r="F255" s="81"/>
      <c r="G255" s="81"/>
      <c r="H255" s="81"/>
      <c r="I255" s="81"/>
      <c r="J255" s="196"/>
    </row>
    <row r="256" spans="1:10" ht="15">
      <c r="A256" s="81"/>
      <c r="B256" s="63"/>
      <c r="C256" s="64"/>
      <c r="D256" s="64"/>
      <c r="E256" s="64"/>
      <c r="F256" s="81"/>
      <c r="G256" s="81"/>
      <c r="H256" s="81"/>
      <c r="I256" s="222"/>
      <c r="J256" s="196"/>
    </row>
    <row r="257" spans="1:10" ht="15">
      <c r="A257" s="81"/>
      <c r="B257" s="63"/>
      <c r="C257" s="64"/>
      <c r="D257" s="69"/>
      <c r="E257" s="64"/>
      <c r="F257" s="81"/>
      <c r="G257" s="81"/>
      <c r="H257" s="81"/>
      <c r="I257" s="222"/>
      <c r="J257" s="196"/>
    </row>
    <row r="258" spans="1:10" ht="15">
      <c r="A258" s="81"/>
      <c r="B258" s="63"/>
      <c r="C258" s="64"/>
      <c r="D258" s="64"/>
      <c r="E258" s="64"/>
      <c r="F258" s="81"/>
      <c r="G258" s="81"/>
      <c r="H258" s="81"/>
      <c r="I258" s="81"/>
      <c r="J258" s="196"/>
    </row>
    <row r="259" spans="1:10" ht="15">
      <c r="A259" s="81"/>
      <c r="B259" s="63"/>
      <c r="C259" s="64"/>
      <c r="D259" s="64"/>
      <c r="E259" s="64"/>
      <c r="F259" s="81"/>
      <c r="G259" s="81"/>
      <c r="H259" s="81"/>
      <c r="I259" s="81"/>
      <c r="J259" s="196"/>
    </row>
    <row r="260" spans="1:10" ht="15">
      <c r="A260" s="81"/>
      <c r="B260" s="63"/>
      <c r="C260" s="64"/>
      <c r="D260" s="69"/>
      <c r="E260" s="64"/>
      <c r="F260" s="81"/>
      <c r="G260" s="81"/>
      <c r="H260" s="81"/>
      <c r="I260" s="81"/>
      <c r="J260" s="196"/>
    </row>
    <row r="261" spans="1:10" ht="15">
      <c r="A261" s="81"/>
      <c r="B261" s="63"/>
      <c r="C261" s="64"/>
      <c r="D261" s="64"/>
      <c r="E261" s="64"/>
      <c r="F261" s="81"/>
      <c r="G261" s="81"/>
      <c r="H261" s="81"/>
      <c r="I261" s="81"/>
      <c r="J261" s="196"/>
    </row>
    <row r="262" spans="1:10" ht="15">
      <c r="A262" s="81"/>
      <c r="B262" s="63"/>
      <c r="C262" s="64"/>
      <c r="D262" s="69"/>
      <c r="E262" s="64"/>
      <c r="F262" s="81"/>
      <c r="G262" s="81"/>
      <c r="H262" s="81"/>
      <c r="I262" s="81"/>
      <c r="J262" s="196"/>
    </row>
    <row r="263" spans="1:10" ht="15">
      <c r="A263" s="81"/>
      <c r="B263" s="63"/>
      <c r="C263" s="64"/>
      <c r="D263" s="69"/>
      <c r="E263" s="64"/>
      <c r="F263" s="81"/>
      <c r="G263" s="81"/>
      <c r="H263" s="81"/>
      <c r="I263" s="81"/>
      <c r="J263" s="196"/>
    </row>
    <row r="264" spans="1:10" ht="15">
      <c r="A264" s="81"/>
      <c r="B264" s="93"/>
      <c r="C264" s="113"/>
      <c r="D264" s="114"/>
      <c r="E264" s="57"/>
      <c r="F264" s="81"/>
      <c r="G264" s="81"/>
      <c r="H264" s="81"/>
      <c r="I264" s="81"/>
      <c r="J264" s="196"/>
    </row>
    <row r="265" spans="1:10" ht="15">
      <c r="A265" s="81"/>
      <c r="B265" s="93"/>
      <c r="C265" s="57"/>
      <c r="D265" s="58"/>
      <c r="E265" s="57"/>
      <c r="F265" s="81"/>
      <c r="G265" s="81"/>
      <c r="H265" s="81"/>
      <c r="I265" s="81"/>
      <c r="J265" s="196"/>
    </row>
    <row r="266" spans="1:10" ht="15">
      <c r="A266" s="81"/>
      <c r="B266" s="93"/>
      <c r="C266" s="64"/>
      <c r="D266" s="114"/>
      <c r="E266" s="57"/>
      <c r="F266" s="81"/>
      <c r="G266" s="81"/>
      <c r="H266" s="81"/>
      <c r="I266" s="81"/>
      <c r="J266" s="196"/>
    </row>
    <row r="267" spans="1:10" ht="15">
      <c r="A267" s="81"/>
      <c r="B267" s="93"/>
      <c r="C267" s="64"/>
      <c r="D267" s="114"/>
      <c r="E267" s="57"/>
      <c r="F267" s="81"/>
      <c r="G267" s="81"/>
      <c r="H267" s="81"/>
      <c r="I267" s="81"/>
      <c r="J267" s="196"/>
    </row>
    <row r="268" spans="1:10" ht="15">
      <c r="A268" s="81"/>
      <c r="B268" s="93"/>
      <c r="C268" s="113"/>
      <c r="D268" s="113"/>
      <c r="E268" s="57"/>
      <c r="F268" s="81"/>
      <c r="G268" s="81"/>
      <c r="H268" s="81"/>
      <c r="I268" s="81"/>
      <c r="J268" s="196"/>
    </row>
    <row r="269" spans="1:10" ht="15">
      <c r="A269" s="81"/>
      <c r="B269" s="93"/>
      <c r="C269" s="113"/>
      <c r="D269" s="113"/>
      <c r="E269" s="57"/>
      <c r="F269" s="81"/>
      <c r="G269" s="81"/>
      <c r="H269" s="81"/>
      <c r="I269" s="81"/>
      <c r="J269" s="196"/>
    </row>
    <row r="270" spans="1:10" ht="15">
      <c r="A270" s="81"/>
      <c r="B270" s="93"/>
      <c r="C270" s="113"/>
      <c r="D270" s="113"/>
      <c r="E270" s="57"/>
      <c r="F270" s="81"/>
      <c r="G270" s="81"/>
      <c r="H270" s="81"/>
      <c r="I270" s="81"/>
      <c r="J270" s="196"/>
    </row>
    <row r="271" spans="1:10" ht="15">
      <c r="A271" s="81"/>
      <c r="B271" s="93"/>
      <c r="C271" s="113"/>
      <c r="D271" s="113"/>
      <c r="E271" s="57"/>
      <c r="F271" s="81"/>
      <c r="G271" s="81"/>
      <c r="H271" s="81"/>
      <c r="I271" s="81"/>
      <c r="J271" s="196"/>
    </row>
    <row r="272" spans="1:10" ht="15">
      <c r="A272" s="81"/>
      <c r="B272" s="87"/>
      <c r="C272" s="59"/>
      <c r="D272" s="88"/>
      <c r="E272" s="59"/>
      <c r="F272" s="81"/>
      <c r="G272" s="81"/>
      <c r="H272" s="81"/>
      <c r="I272" s="81"/>
      <c r="J272" s="196"/>
    </row>
    <row r="273" spans="1:10" ht="15">
      <c r="A273" s="81"/>
      <c r="B273" s="116"/>
      <c r="C273" s="59"/>
      <c r="D273" s="88"/>
      <c r="E273" s="59"/>
      <c r="F273" s="81"/>
      <c r="G273" s="81"/>
      <c r="H273" s="81"/>
      <c r="I273" s="81"/>
      <c r="J273" s="196"/>
    </row>
    <row r="274" spans="1:10" ht="15">
      <c r="A274" s="81"/>
      <c r="B274" s="116"/>
      <c r="C274" s="59"/>
      <c r="D274" s="88"/>
      <c r="E274" s="59"/>
      <c r="F274" s="81"/>
      <c r="G274" s="81"/>
      <c r="H274" s="81"/>
      <c r="I274" s="81"/>
      <c r="J274" s="196"/>
    </row>
    <row r="275" spans="1:10" ht="15">
      <c r="A275" s="81"/>
      <c r="B275" s="227"/>
      <c r="C275" s="59"/>
      <c r="D275" s="88"/>
      <c r="E275" s="59"/>
      <c r="F275" s="81"/>
      <c r="G275" s="81"/>
      <c r="H275" s="81"/>
      <c r="I275" s="81"/>
      <c r="J275" s="196"/>
    </row>
    <row r="276" spans="1:10" ht="15">
      <c r="A276" s="81"/>
      <c r="B276" s="87"/>
      <c r="C276" s="59"/>
      <c r="D276" s="59"/>
      <c r="E276" s="59"/>
      <c r="F276" s="81"/>
      <c r="G276" s="81"/>
      <c r="H276" s="81"/>
      <c r="I276" s="81"/>
      <c r="J276" s="196"/>
    </row>
    <row r="277" spans="1:10" ht="15">
      <c r="A277" s="81"/>
      <c r="B277" s="227"/>
      <c r="C277" s="59"/>
      <c r="D277" s="88"/>
      <c r="E277" s="59"/>
      <c r="F277" s="81"/>
      <c r="G277" s="81"/>
      <c r="H277" s="81"/>
      <c r="I277" s="81"/>
      <c r="J277" s="196"/>
    </row>
    <row r="278" spans="1:10" ht="15">
      <c r="A278" s="81"/>
      <c r="B278" s="227"/>
      <c r="C278" s="59"/>
      <c r="D278" s="88"/>
      <c r="E278" s="59"/>
      <c r="F278" s="81"/>
      <c r="G278" s="81"/>
      <c r="H278" s="81"/>
      <c r="I278" s="81"/>
      <c r="J278" s="196"/>
    </row>
    <row r="279" spans="1:10" ht="15">
      <c r="A279" s="81"/>
      <c r="B279" s="227"/>
      <c r="C279" s="59"/>
      <c r="D279" s="88"/>
      <c r="E279" s="59"/>
      <c r="F279" s="81"/>
      <c r="G279" s="81"/>
      <c r="H279" s="81"/>
      <c r="I279" s="81"/>
      <c r="J279" s="196"/>
    </row>
    <row r="280" spans="1:10" ht="15">
      <c r="A280" s="81"/>
      <c r="B280" s="209"/>
      <c r="C280" s="210"/>
      <c r="D280" s="211"/>
      <c r="E280" s="210"/>
      <c r="F280" s="81"/>
      <c r="G280" s="81"/>
      <c r="H280" s="81"/>
      <c r="I280" s="81"/>
      <c r="J280" s="196"/>
    </row>
    <row r="281" spans="1:10" ht="15">
      <c r="A281" s="81"/>
      <c r="B281" s="224"/>
      <c r="C281" s="210"/>
      <c r="D281" s="211"/>
      <c r="E281" s="210"/>
      <c r="F281" s="81"/>
      <c r="G281" s="81"/>
      <c r="H281" s="81"/>
      <c r="I281" s="81"/>
      <c r="J281" s="196"/>
    </row>
    <row r="282" spans="1:10" ht="15">
      <c r="A282" s="81"/>
      <c r="B282" s="209"/>
      <c r="C282" s="210"/>
      <c r="D282" s="211"/>
      <c r="E282" s="210"/>
      <c r="F282" s="81"/>
      <c r="G282" s="81"/>
      <c r="H282" s="81"/>
      <c r="I282" s="81"/>
      <c r="J282" s="196"/>
    </row>
    <row r="283" spans="1:10" ht="15">
      <c r="A283" s="81"/>
      <c r="B283" s="223"/>
      <c r="C283" s="210"/>
      <c r="D283" s="211"/>
      <c r="E283" s="210"/>
      <c r="F283" s="81"/>
      <c r="G283" s="81"/>
      <c r="H283" s="81"/>
      <c r="I283" s="81"/>
      <c r="J283" s="196"/>
    </row>
    <row r="284" spans="1:10" ht="15">
      <c r="A284" s="81"/>
      <c r="B284" s="214"/>
      <c r="C284" s="210"/>
      <c r="D284" s="211"/>
      <c r="E284" s="210"/>
      <c r="F284" s="81"/>
      <c r="G284" s="81"/>
      <c r="H284" s="81"/>
      <c r="I284" s="81"/>
      <c r="J284" s="196"/>
    </row>
    <row r="285" spans="1:10" ht="15">
      <c r="A285" s="81"/>
      <c r="B285" s="209"/>
      <c r="C285" s="210"/>
      <c r="D285" s="211"/>
      <c r="E285" s="210"/>
      <c r="F285" s="81"/>
      <c r="G285" s="81"/>
      <c r="H285" s="81"/>
      <c r="I285" s="81"/>
      <c r="J285" s="196"/>
    </row>
    <row r="286" spans="1:10" ht="15">
      <c r="A286" s="81"/>
      <c r="B286" s="214"/>
      <c r="C286" s="210"/>
      <c r="D286" s="211"/>
      <c r="E286" s="210"/>
      <c r="F286" s="81"/>
      <c r="G286" s="81"/>
      <c r="H286" s="81"/>
      <c r="I286" s="81"/>
      <c r="J286" s="196"/>
    </row>
    <row r="287" spans="1:10" ht="15">
      <c r="A287" s="81"/>
      <c r="B287" s="214"/>
      <c r="C287" s="210"/>
      <c r="D287" s="211"/>
      <c r="E287" s="210"/>
      <c r="F287" s="81"/>
      <c r="G287" s="81"/>
      <c r="H287" s="81"/>
      <c r="I287" s="81"/>
      <c r="J287" s="196"/>
    </row>
    <row r="288" spans="1:10" ht="15">
      <c r="A288" s="81"/>
      <c r="B288" s="215"/>
      <c r="C288" s="216"/>
      <c r="D288" s="216"/>
      <c r="E288" s="81"/>
      <c r="F288" s="81"/>
      <c r="G288" s="81"/>
      <c r="H288" s="81"/>
      <c r="I288" s="81"/>
      <c r="J288" s="196"/>
    </row>
    <row r="289" spans="1:10" ht="15">
      <c r="A289" s="81"/>
      <c r="B289" s="215"/>
      <c r="C289" s="216"/>
      <c r="D289" s="216"/>
      <c r="E289" s="81"/>
      <c r="F289" s="81"/>
      <c r="G289" s="81"/>
      <c r="H289" s="81"/>
      <c r="I289" s="81"/>
      <c r="J289" s="196"/>
    </row>
    <row r="290" spans="1:10" ht="15">
      <c r="A290" s="81"/>
      <c r="B290" s="215"/>
      <c r="C290" s="216"/>
      <c r="D290" s="216"/>
      <c r="E290" s="81"/>
      <c r="F290" s="81"/>
      <c r="G290" s="81"/>
      <c r="H290" s="81"/>
      <c r="I290" s="81"/>
      <c r="J290" s="196"/>
    </row>
    <row r="291" spans="1:10" ht="15">
      <c r="A291" s="81"/>
      <c r="B291" s="215"/>
      <c r="C291" s="216"/>
      <c r="D291" s="216"/>
      <c r="E291" s="81"/>
      <c r="F291" s="81"/>
      <c r="G291" s="81"/>
      <c r="H291" s="81"/>
      <c r="I291" s="81"/>
      <c r="J291" s="196"/>
    </row>
    <row r="292" spans="1:10" ht="15">
      <c r="A292" s="81"/>
      <c r="B292" s="215"/>
      <c r="C292" s="216"/>
      <c r="D292" s="216"/>
      <c r="E292" s="81"/>
      <c r="F292" s="81"/>
      <c r="G292" s="81"/>
      <c r="H292" s="81"/>
      <c r="I292" s="81"/>
      <c r="J292" s="196"/>
    </row>
    <row r="293" spans="1:10" ht="15">
      <c r="A293" s="81"/>
      <c r="B293" s="215"/>
      <c r="C293" s="216"/>
      <c r="D293" s="216"/>
      <c r="E293" s="81"/>
      <c r="F293" s="81"/>
      <c r="G293" s="81"/>
      <c r="H293" s="81"/>
      <c r="I293" s="81"/>
      <c r="J293" s="196"/>
    </row>
    <row r="294" spans="1:10" ht="15">
      <c r="A294" s="81"/>
      <c r="B294" s="215"/>
      <c r="C294" s="216"/>
      <c r="D294" s="216"/>
      <c r="E294" s="81"/>
      <c r="F294" s="81"/>
      <c r="G294" s="81"/>
      <c r="H294" s="81"/>
      <c r="I294" s="81"/>
      <c r="J294" s="196"/>
    </row>
    <row r="295" spans="1:10" ht="15">
      <c r="A295" s="81"/>
      <c r="B295" s="215"/>
      <c r="C295" s="216"/>
      <c r="D295" s="216"/>
      <c r="E295" s="81"/>
      <c r="F295" s="81"/>
      <c r="G295" s="81"/>
      <c r="H295" s="81"/>
      <c r="I295" s="81"/>
      <c r="J295" s="196"/>
    </row>
    <row r="296" spans="1:10" ht="15">
      <c r="A296" s="81"/>
      <c r="B296" s="116"/>
      <c r="C296" s="59"/>
      <c r="D296" s="117"/>
      <c r="E296" s="81"/>
      <c r="F296" s="81"/>
      <c r="G296" s="81"/>
      <c r="H296" s="81"/>
      <c r="I296" s="81"/>
      <c r="J296" s="196"/>
    </row>
    <row r="297" spans="1:10" ht="15">
      <c r="A297" s="81"/>
      <c r="B297" s="227"/>
      <c r="C297" s="59"/>
      <c r="D297" s="117"/>
      <c r="E297" s="81"/>
      <c r="F297" s="81"/>
      <c r="G297" s="81"/>
      <c r="H297" s="81"/>
      <c r="I297" s="81"/>
      <c r="J297" s="196"/>
    </row>
    <row r="298" spans="1:10" ht="15">
      <c r="A298" s="81"/>
      <c r="B298" s="116"/>
      <c r="C298" s="59"/>
      <c r="D298" s="117"/>
      <c r="E298" s="81"/>
      <c r="F298" s="81"/>
      <c r="G298" s="81"/>
      <c r="H298" s="81"/>
      <c r="I298" s="81"/>
      <c r="J298" s="196"/>
    </row>
    <row r="299" spans="1:10" ht="15">
      <c r="A299" s="81"/>
      <c r="B299" s="116"/>
      <c r="C299" s="59"/>
      <c r="D299" s="117"/>
      <c r="E299" s="81"/>
      <c r="F299" s="81"/>
      <c r="G299" s="81"/>
      <c r="H299" s="81"/>
      <c r="I299" s="81"/>
      <c r="J299" s="196"/>
    </row>
    <row r="300" spans="1:10" ht="15">
      <c r="A300" s="81"/>
      <c r="B300" s="227"/>
      <c r="C300" s="59"/>
      <c r="D300" s="117"/>
      <c r="E300" s="81"/>
      <c r="F300" s="81"/>
      <c r="G300" s="81"/>
      <c r="H300" s="81"/>
      <c r="I300" s="81"/>
      <c r="J300" s="196"/>
    </row>
    <row r="301" spans="1:10" ht="15">
      <c r="A301" s="81"/>
      <c r="B301" s="116"/>
      <c r="C301" s="59"/>
      <c r="D301" s="117"/>
      <c r="E301" s="81"/>
      <c r="F301" s="81"/>
      <c r="G301" s="81"/>
      <c r="H301" s="81"/>
      <c r="I301" s="81"/>
      <c r="J301" s="196"/>
    </row>
    <row r="302" spans="1:10" ht="15">
      <c r="A302" s="81"/>
      <c r="B302" s="116"/>
      <c r="C302" s="59"/>
      <c r="D302" s="117"/>
      <c r="E302" s="81"/>
      <c r="F302" s="81"/>
      <c r="G302" s="81"/>
      <c r="H302" s="81"/>
      <c r="I302" s="81"/>
      <c r="J302" s="196"/>
    </row>
    <row r="303" spans="1:10" ht="15">
      <c r="A303" s="81"/>
      <c r="B303" s="93"/>
      <c r="C303" s="94"/>
      <c r="D303" s="102"/>
      <c r="E303" s="81"/>
      <c r="F303" s="81"/>
      <c r="G303" s="81"/>
      <c r="H303" s="81"/>
      <c r="I303" s="81"/>
      <c r="J303" s="505"/>
    </row>
    <row r="304" spans="1:10" ht="15">
      <c r="A304" s="81"/>
      <c r="B304" s="93"/>
      <c r="C304" s="94"/>
      <c r="D304" s="102"/>
      <c r="E304" s="81"/>
      <c r="F304" s="81"/>
      <c r="G304" s="81"/>
      <c r="H304" s="81"/>
      <c r="I304" s="81"/>
      <c r="J304" s="506"/>
    </row>
    <row r="305" spans="1:10" ht="15">
      <c r="A305" s="81"/>
      <c r="B305" s="93"/>
      <c r="C305" s="94"/>
      <c r="D305" s="102"/>
      <c r="E305" s="81"/>
      <c r="F305" s="81"/>
      <c r="G305" s="81"/>
      <c r="H305" s="81"/>
      <c r="I305" s="81"/>
      <c r="J305" s="506"/>
    </row>
    <row r="306" spans="1:10" ht="15">
      <c r="A306" s="81"/>
      <c r="B306" s="93"/>
      <c r="C306" s="94"/>
      <c r="D306" s="102"/>
      <c r="E306" s="81"/>
      <c r="F306" s="81"/>
      <c r="G306" s="81"/>
      <c r="H306" s="81"/>
      <c r="I306" s="81"/>
      <c r="J306" s="506"/>
    </row>
    <row r="307" spans="1:10" ht="15">
      <c r="A307" s="81"/>
      <c r="B307" s="93"/>
      <c r="C307" s="115"/>
      <c r="D307" s="102"/>
      <c r="E307" s="81"/>
      <c r="F307" s="81"/>
      <c r="G307" s="81"/>
      <c r="H307" s="81"/>
      <c r="I307" s="81"/>
      <c r="J307" s="506"/>
    </row>
    <row r="308" spans="1:10" ht="15">
      <c r="A308" s="81"/>
      <c r="B308" s="93"/>
      <c r="C308" s="115"/>
      <c r="D308" s="102"/>
      <c r="E308" s="81"/>
      <c r="F308" s="81"/>
      <c r="G308" s="81"/>
      <c r="H308" s="81"/>
      <c r="I308" s="81"/>
      <c r="J308" s="507"/>
    </row>
    <row r="309" spans="1:10" ht="15">
      <c r="A309" s="81"/>
      <c r="B309" s="93"/>
      <c r="C309" s="115"/>
      <c r="D309" s="102"/>
      <c r="E309" s="81"/>
      <c r="F309" s="81"/>
      <c r="G309" s="81"/>
      <c r="H309" s="81"/>
      <c r="I309" s="81"/>
      <c r="J309" s="196"/>
    </row>
    <row r="310" spans="1:10" ht="15">
      <c r="A310" s="81"/>
      <c r="B310" s="108"/>
      <c r="C310" s="109"/>
      <c r="D310" s="110"/>
      <c r="E310" s="81"/>
      <c r="F310" s="81"/>
      <c r="G310" s="81"/>
      <c r="H310" s="81"/>
      <c r="I310" s="81"/>
      <c r="J310" s="196"/>
    </row>
    <row r="311" spans="1:10" ht="15">
      <c r="A311" s="81"/>
      <c r="B311" s="111"/>
      <c r="C311" s="110"/>
      <c r="D311" s="110"/>
      <c r="E311" s="81"/>
      <c r="F311" s="81"/>
      <c r="G311" s="81"/>
      <c r="H311" s="81"/>
      <c r="I311" s="81"/>
      <c r="J311" s="196"/>
    </row>
    <row r="312" spans="1:10" ht="15">
      <c r="A312" s="81"/>
      <c r="B312" s="111"/>
      <c r="C312" s="110"/>
      <c r="D312" s="110"/>
      <c r="E312" s="81"/>
      <c r="F312" s="81"/>
      <c r="G312" s="81"/>
      <c r="H312" s="81"/>
      <c r="I312" s="81"/>
      <c r="J312" s="196"/>
    </row>
    <row r="313" spans="1:10" s="186" customFormat="1" ht="15">
      <c r="A313" s="180"/>
      <c r="B313" s="192"/>
      <c r="C313" s="185"/>
      <c r="D313" s="185"/>
      <c r="E313" s="180"/>
      <c r="F313" s="180"/>
      <c r="G313" s="180"/>
      <c r="H313" s="180"/>
      <c r="I313" s="180"/>
      <c r="J313" s="195"/>
    </row>
    <row r="314" spans="1:10" s="187" customFormat="1" ht="15">
      <c r="A314" s="81"/>
      <c r="B314" s="111"/>
      <c r="C314" s="110"/>
      <c r="D314" s="110"/>
      <c r="E314" s="81"/>
      <c r="F314" s="81"/>
      <c r="G314" s="81"/>
      <c r="H314" s="81"/>
      <c r="I314" s="81"/>
      <c r="J314" s="196"/>
    </row>
    <row r="315" spans="1:10" s="187" customFormat="1" ht="15">
      <c r="A315" s="81"/>
      <c r="B315" s="93"/>
      <c r="C315" s="115"/>
      <c r="D315" s="102"/>
      <c r="E315" s="81"/>
      <c r="F315" s="81"/>
      <c r="G315" s="81"/>
      <c r="H315" s="81"/>
      <c r="I315" s="81"/>
      <c r="J315" s="196"/>
    </row>
    <row r="316" spans="1:10" s="187" customFormat="1" ht="15">
      <c r="A316" s="81"/>
      <c r="B316" s="93"/>
      <c r="C316" s="115"/>
      <c r="D316" s="102"/>
      <c r="E316" s="81"/>
      <c r="F316" s="81"/>
      <c r="G316" s="81"/>
      <c r="H316" s="81"/>
      <c r="I316" s="81"/>
      <c r="J316" s="196"/>
    </row>
    <row r="317" spans="1:10" s="187" customFormat="1" ht="15">
      <c r="A317" s="81"/>
      <c r="B317" s="93"/>
      <c r="C317" s="115"/>
      <c r="D317" s="102"/>
      <c r="E317" s="81"/>
      <c r="F317" s="81"/>
      <c r="G317" s="81"/>
      <c r="H317" s="81"/>
      <c r="I317" s="81"/>
      <c r="J317" s="196"/>
    </row>
    <row r="318" spans="1:10" s="186" customFormat="1" ht="15">
      <c r="A318" s="180"/>
      <c r="B318" s="177"/>
      <c r="C318" s="178"/>
      <c r="D318" s="189"/>
      <c r="E318" s="180"/>
      <c r="F318" s="180"/>
      <c r="G318" s="180"/>
      <c r="H318" s="180"/>
      <c r="I318" s="180"/>
      <c r="J318" s="195"/>
    </row>
    <row r="319" spans="1:10" s="187" customFormat="1" ht="15">
      <c r="A319" s="81"/>
      <c r="B319" s="93"/>
      <c r="C319" s="113"/>
      <c r="D319" s="102"/>
      <c r="E319" s="81"/>
      <c r="F319" s="81"/>
      <c r="G319" s="81"/>
      <c r="H319" s="81"/>
      <c r="I319" s="81"/>
      <c r="J319" s="196"/>
    </row>
    <row r="320" spans="1:10" s="187" customFormat="1" ht="15">
      <c r="A320" s="81"/>
      <c r="B320" s="93"/>
      <c r="C320" s="113"/>
      <c r="D320" s="102"/>
      <c r="E320" s="81"/>
      <c r="F320" s="81"/>
      <c r="G320" s="81"/>
      <c r="H320" s="81"/>
      <c r="I320" s="81"/>
      <c r="J320" s="196"/>
    </row>
    <row r="321" spans="1:10" s="186" customFormat="1" ht="15">
      <c r="A321" s="180"/>
      <c r="B321" s="177"/>
      <c r="C321" s="178"/>
      <c r="D321" s="178"/>
      <c r="E321" s="180"/>
      <c r="F321" s="180"/>
      <c r="G321" s="180"/>
      <c r="H321" s="180"/>
      <c r="I321" s="180"/>
      <c r="J321" s="195"/>
    </row>
    <row r="322" spans="1:10" s="187" customFormat="1" ht="15">
      <c r="A322" s="81"/>
      <c r="B322" s="93"/>
      <c r="C322" s="115"/>
      <c r="D322" s="102"/>
      <c r="E322" s="81"/>
      <c r="F322" s="81"/>
      <c r="G322" s="81"/>
      <c r="H322" s="81"/>
      <c r="I322" s="81"/>
      <c r="J322" s="196"/>
    </row>
    <row r="323" spans="1:10" s="187" customFormat="1" ht="15">
      <c r="A323" s="81"/>
      <c r="B323" s="93"/>
      <c r="C323" s="115"/>
      <c r="D323" s="102"/>
      <c r="E323" s="81"/>
      <c r="F323" s="81"/>
      <c r="G323" s="81"/>
      <c r="H323" s="81"/>
      <c r="I323" s="81"/>
      <c r="J323" s="196"/>
    </row>
    <row r="324" spans="1:10" s="187" customFormat="1" ht="15">
      <c r="A324" s="81"/>
      <c r="B324" s="93"/>
      <c r="C324" s="115"/>
      <c r="D324" s="102"/>
      <c r="E324" s="81"/>
      <c r="F324" s="81"/>
      <c r="G324" s="81"/>
      <c r="H324" s="81"/>
      <c r="I324" s="81"/>
      <c r="J324" s="196"/>
    </row>
    <row r="325" spans="1:10" s="186" customFormat="1" ht="15">
      <c r="A325" s="180"/>
      <c r="B325" s="193"/>
      <c r="C325" s="194"/>
      <c r="D325" s="189"/>
      <c r="E325" s="180"/>
      <c r="F325" s="180"/>
      <c r="G325" s="180"/>
      <c r="H325" s="180"/>
      <c r="I325" s="180"/>
      <c r="J325" s="195"/>
    </row>
    <row r="326" spans="1:10" s="187" customFormat="1" ht="15">
      <c r="A326" s="81"/>
      <c r="B326" s="190"/>
      <c r="C326" s="191"/>
      <c r="D326" s="102"/>
      <c r="E326" s="81"/>
      <c r="F326" s="81"/>
      <c r="G326" s="81"/>
      <c r="H326" s="81"/>
      <c r="I326" s="81"/>
      <c r="J326" s="196"/>
    </row>
    <row r="327" spans="1:10" s="187" customFormat="1" ht="15">
      <c r="A327" s="81"/>
      <c r="B327" s="190"/>
      <c r="C327" s="191"/>
      <c r="D327" s="102"/>
      <c r="E327" s="81"/>
      <c r="F327" s="81"/>
      <c r="G327" s="81"/>
      <c r="H327" s="81"/>
      <c r="I327" s="81"/>
      <c r="J327" s="196"/>
    </row>
    <row r="328" spans="1:10" s="187" customFormat="1" ht="15">
      <c r="A328" s="81"/>
      <c r="B328" s="190"/>
      <c r="C328" s="191"/>
      <c r="D328" s="102"/>
      <c r="E328" s="81"/>
      <c r="F328" s="81"/>
      <c r="G328" s="81"/>
      <c r="H328" s="81"/>
      <c r="I328" s="81"/>
      <c r="J328" s="196"/>
    </row>
    <row r="329" spans="1:10" s="187" customFormat="1" ht="15">
      <c r="A329" s="81"/>
      <c r="B329" s="190"/>
      <c r="C329" s="191"/>
      <c r="D329" s="106"/>
      <c r="E329" s="81"/>
      <c r="F329" s="81"/>
      <c r="G329" s="81"/>
      <c r="H329" s="81"/>
      <c r="I329" s="81"/>
      <c r="J329" s="196"/>
    </row>
    <row r="330" spans="1:10" ht="15">
      <c r="A330" s="81"/>
      <c r="B330" s="129"/>
      <c r="C330" s="130"/>
      <c r="D330" s="128"/>
      <c r="E330" s="81"/>
      <c r="F330" s="81"/>
      <c r="G330" s="81"/>
      <c r="H330" s="81"/>
      <c r="I330" s="81"/>
      <c r="J330" s="196"/>
    </row>
    <row r="331" spans="1:10" ht="15">
      <c r="A331" s="81"/>
      <c r="B331" s="129"/>
      <c r="C331" s="130"/>
      <c r="D331" s="128"/>
      <c r="E331" s="81"/>
      <c r="F331" s="81"/>
      <c r="G331" s="81"/>
      <c r="H331" s="81"/>
      <c r="I331" s="81"/>
      <c r="J331" s="196"/>
    </row>
    <row r="332" spans="1:10" ht="15">
      <c r="A332" s="81"/>
      <c r="B332" s="107"/>
      <c r="C332" s="102"/>
      <c r="D332" s="102"/>
      <c r="E332" s="81"/>
      <c r="F332" s="81"/>
      <c r="G332" s="81"/>
      <c r="H332" s="81"/>
      <c r="I332" s="81"/>
      <c r="J332" s="196"/>
    </row>
    <row r="333" spans="1:10" ht="15">
      <c r="A333" s="81"/>
      <c r="B333" s="107"/>
      <c r="C333" s="102"/>
      <c r="D333" s="102"/>
      <c r="E333" s="81"/>
      <c r="F333" s="81"/>
      <c r="G333" s="81"/>
      <c r="H333" s="81"/>
      <c r="I333" s="81"/>
      <c r="J333" s="196"/>
    </row>
    <row r="334" spans="1:10" ht="15">
      <c r="A334" s="81"/>
      <c r="B334" s="107"/>
      <c r="C334" s="102"/>
      <c r="D334" s="102"/>
      <c r="E334" s="81"/>
      <c r="F334" s="81"/>
      <c r="G334" s="81"/>
      <c r="H334" s="81"/>
      <c r="I334" s="81"/>
      <c r="J334" s="196"/>
    </row>
    <row r="335" spans="1:10" ht="15">
      <c r="A335" s="81"/>
      <c r="B335" s="93"/>
      <c r="C335" s="115"/>
      <c r="D335" s="102"/>
      <c r="E335" s="81"/>
      <c r="F335" s="81"/>
      <c r="G335" s="81"/>
      <c r="H335" s="81"/>
      <c r="I335" s="81"/>
      <c r="J335" s="196"/>
    </row>
    <row r="336" spans="1:10" ht="15">
      <c r="A336" s="81"/>
      <c r="B336" s="93"/>
      <c r="C336" s="115"/>
      <c r="D336" s="102"/>
      <c r="E336" s="81"/>
      <c r="F336" s="81"/>
      <c r="G336" s="81"/>
      <c r="H336" s="81"/>
      <c r="I336" s="81"/>
      <c r="J336" s="196"/>
    </row>
    <row r="337" spans="1:10" ht="15">
      <c r="A337" s="81"/>
      <c r="B337" s="93"/>
      <c r="C337" s="115"/>
      <c r="D337" s="102"/>
      <c r="E337" s="81"/>
      <c r="F337" s="81"/>
      <c r="G337" s="81"/>
      <c r="H337" s="81"/>
      <c r="I337" s="81"/>
      <c r="J337" s="196"/>
    </row>
    <row r="338" spans="1:10" ht="15">
      <c r="A338" s="81"/>
      <c r="B338" s="93"/>
      <c r="C338" s="115"/>
      <c r="D338" s="102"/>
      <c r="E338" s="81"/>
      <c r="F338" s="81"/>
      <c r="G338" s="81"/>
      <c r="H338" s="81"/>
      <c r="I338" s="81"/>
      <c r="J338" s="196"/>
    </row>
    <row r="339" spans="1:10" ht="15">
      <c r="A339" s="81"/>
      <c r="B339" s="87"/>
      <c r="C339" s="59"/>
      <c r="D339" s="88"/>
      <c r="E339" s="81"/>
      <c r="F339" s="81"/>
      <c r="G339" s="81"/>
      <c r="H339" s="81"/>
      <c r="I339" s="81"/>
      <c r="J339" s="196"/>
    </row>
    <row r="340" spans="1:10" ht="15">
      <c r="A340" s="81"/>
      <c r="B340" s="89"/>
      <c r="C340" s="59"/>
      <c r="D340" s="88"/>
      <c r="E340" s="81"/>
      <c r="F340" s="81"/>
      <c r="G340" s="81"/>
      <c r="H340" s="81"/>
      <c r="I340" s="81"/>
      <c r="J340" s="196"/>
    </row>
    <row r="341" spans="1:10" ht="15">
      <c r="A341" s="81"/>
      <c r="B341" s="89"/>
      <c r="C341" s="59"/>
      <c r="D341" s="88"/>
      <c r="E341" s="81"/>
      <c r="F341" s="81"/>
      <c r="G341" s="81"/>
      <c r="H341" s="81"/>
      <c r="I341" s="81"/>
      <c r="J341" s="196"/>
    </row>
    <row r="342" spans="1:10" ht="15">
      <c r="A342" s="81"/>
      <c r="B342" s="87"/>
      <c r="C342" s="59"/>
      <c r="D342" s="88"/>
      <c r="E342" s="81"/>
      <c r="F342" s="81"/>
      <c r="G342" s="81"/>
      <c r="H342" s="81"/>
      <c r="I342" s="81"/>
      <c r="J342" s="196"/>
    </row>
    <row r="343" spans="1:10" ht="15">
      <c r="A343" s="81"/>
      <c r="B343" s="87"/>
      <c r="C343" s="59"/>
      <c r="D343" s="88"/>
      <c r="E343" s="81"/>
      <c r="F343" s="81"/>
      <c r="G343" s="81"/>
      <c r="H343" s="81"/>
      <c r="I343" s="81"/>
      <c r="J343" s="196"/>
    </row>
    <row r="344" spans="1:10" ht="15">
      <c r="A344" s="81"/>
      <c r="B344" s="89"/>
      <c r="C344" s="59"/>
      <c r="D344" s="88"/>
      <c r="E344" s="81"/>
      <c r="F344" s="81"/>
      <c r="G344" s="81"/>
      <c r="H344" s="81"/>
      <c r="I344" s="81"/>
      <c r="J344" s="196"/>
    </row>
    <row r="345" spans="1:10" ht="15">
      <c r="A345" s="81"/>
      <c r="B345" s="89"/>
      <c r="C345" s="59"/>
      <c r="D345" s="88"/>
      <c r="E345" s="81"/>
      <c r="F345" s="81"/>
      <c r="G345" s="81"/>
      <c r="H345" s="81"/>
      <c r="I345" s="81"/>
      <c r="J345" s="196"/>
    </row>
    <row r="346" spans="1:10" ht="15">
      <c r="A346" s="81"/>
      <c r="B346" s="89"/>
      <c r="C346" s="59"/>
      <c r="D346" s="88"/>
      <c r="E346" s="81"/>
      <c r="F346" s="81"/>
      <c r="G346" s="81"/>
      <c r="H346" s="81"/>
      <c r="I346" s="81"/>
      <c r="J346" s="196"/>
    </row>
    <row r="347" spans="1:10" ht="15">
      <c r="A347" s="81"/>
      <c r="B347" s="96"/>
      <c r="C347" s="94"/>
      <c r="D347" s="94"/>
      <c r="E347" s="81"/>
      <c r="F347" s="81"/>
      <c r="G347" s="81"/>
      <c r="H347" s="81"/>
      <c r="I347" s="81"/>
      <c r="J347" s="196"/>
    </row>
    <row r="348" spans="1:10" ht="15">
      <c r="A348" s="81"/>
      <c r="B348" s="95"/>
      <c r="C348" s="94"/>
      <c r="D348" s="94"/>
      <c r="E348" s="81"/>
      <c r="F348" s="81"/>
      <c r="G348" s="81"/>
      <c r="H348" s="81"/>
      <c r="I348" s="81"/>
      <c r="J348" s="196"/>
    </row>
    <row r="349" spans="1:10" ht="15">
      <c r="A349" s="81"/>
      <c r="B349" s="95"/>
      <c r="C349" s="94"/>
      <c r="D349" s="94"/>
      <c r="E349" s="81"/>
      <c r="F349" s="81"/>
      <c r="G349" s="81"/>
      <c r="H349" s="81"/>
      <c r="I349" s="81"/>
      <c r="J349" s="196"/>
    </row>
    <row r="350" spans="1:10" ht="15">
      <c r="A350" s="81"/>
      <c r="B350" s="95"/>
      <c r="C350" s="94"/>
      <c r="D350" s="94"/>
      <c r="E350" s="81"/>
      <c r="F350" s="81"/>
      <c r="G350" s="81"/>
      <c r="H350" s="81"/>
      <c r="I350" s="81"/>
      <c r="J350" s="196"/>
    </row>
    <row r="351" spans="1:10" ht="15">
      <c r="A351" s="81"/>
      <c r="B351" s="95"/>
      <c r="C351" s="94"/>
      <c r="D351" s="94"/>
      <c r="E351" s="81"/>
      <c r="F351" s="81"/>
      <c r="G351" s="81"/>
      <c r="H351" s="81"/>
      <c r="I351" s="81"/>
      <c r="J351" s="196"/>
    </row>
    <row r="352" spans="1:10" ht="15">
      <c r="A352" s="81"/>
      <c r="B352" s="95"/>
      <c r="C352" s="94"/>
      <c r="D352" s="94"/>
      <c r="E352" s="81"/>
      <c r="F352" s="81"/>
      <c r="G352" s="81"/>
      <c r="H352" s="81"/>
      <c r="I352" s="81"/>
      <c r="J352" s="196"/>
    </row>
    <row r="353" spans="1:10" ht="15">
      <c r="A353" s="81"/>
      <c r="B353" s="96"/>
      <c r="C353" s="94"/>
      <c r="D353" s="94"/>
      <c r="E353" s="81"/>
      <c r="F353" s="81"/>
      <c r="G353" s="81"/>
      <c r="H353" s="81"/>
      <c r="I353" s="81"/>
      <c r="J353" s="196"/>
    </row>
    <row r="354" spans="1:10" ht="15">
      <c r="A354" s="81"/>
      <c r="B354" s="96"/>
      <c r="C354" s="94"/>
      <c r="D354" s="94"/>
      <c r="E354" s="81"/>
      <c r="F354" s="81"/>
      <c r="G354" s="81"/>
      <c r="H354" s="81"/>
      <c r="I354" s="81"/>
      <c r="J354" s="196"/>
    </row>
    <row r="355" spans="1:10" s="176" customFormat="1" ht="15">
      <c r="A355" s="180"/>
      <c r="B355" s="237"/>
      <c r="C355" s="180"/>
      <c r="D355" s="180"/>
      <c r="E355" s="180"/>
      <c r="F355" s="180"/>
      <c r="G355" s="180"/>
      <c r="H355" s="180"/>
      <c r="I355" s="180"/>
      <c r="J355" s="195"/>
    </row>
    <row r="356" spans="1:10" ht="15">
      <c r="A356" s="81"/>
      <c r="B356" s="238"/>
      <c r="C356" s="239"/>
      <c r="D356" s="239"/>
      <c r="E356" s="239"/>
      <c r="F356" s="239"/>
      <c r="G356" s="81"/>
      <c r="H356" s="81"/>
      <c r="I356" s="81"/>
      <c r="J356" s="196"/>
    </row>
    <row r="357" spans="1:10" ht="15">
      <c r="A357" s="81"/>
      <c r="B357" s="238"/>
      <c r="C357" s="239"/>
      <c r="D357" s="239"/>
      <c r="E357" s="239"/>
      <c r="F357" s="239"/>
      <c r="G357" s="81"/>
      <c r="H357" s="81"/>
      <c r="I357" s="81"/>
      <c r="J357" s="196"/>
    </row>
    <row r="358" spans="1:10" ht="15">
      <c r="A358" s="81"/>
      <c r="B358" s="112"/>
      <c r="C358" s="239"/>
      <c r="D358" s="239"/>
      <c r="E358" s="239"/>
      <c r="F358" s="239"/>
      <c r="G358" s="81"/>
      <c r="H358" s="81"/>
      <c r="I358" s="81"/>
      <c r="J358" s="196"/>
    </row>
    <row r="359" spans="1:10" ht="15">
      <c r="A359" s="81"/>
      <c r="B359" s="112"/>
      <c r="C359" s="239"/>
      <c r="D359" s="239"/>
      <c r="E359" s="239"/>
      <c r="F359" s="239"/>
      <c r="G359" s="81"/>
      <c r="H359" s="81"/>
      <c r="I359" s="81"/>
      <c r="J359" s="196"/>
    </row>
    <row r="360" spans="1:10" ht="15">
      <c r="A360" s="81"/>
      <c r="B360" s="112"/>
      <c r="C360" s="239"/>
      <c r="D360" s="239"/>
      <c r="E360" s="239"/>
      <c r="F360" s="239"/>
      <c r="G360" s="81"/>
      <c r="H360" s="81"/>
      <c r="I360" s="81"/>
      <c r="J360" s="196"/>
    </row>
    <row r="361" spans="1:10" s="176" customFormat="1" ht="15">
      <c r="A361" s="180"/>
      <c r="B361" s="184"/>
      <c r="C361" s="180"/>
      <c r="D361" s="180"/>
      <c r="E361" s="180"/>
      <c r="F361" s="180"/>
      <c r="G361" s="180"/>
      <c r="H361" s="180"/>
      <c r="I361" s="180"/>
      <c r="J361" s="195"/>
    </row>
    <row r="362" spans="1:10" ht="15">
      <c r="A362" s="81"/>
      <c r="B362" s="112"/>
      <c r="C362" s="239"/>
      <c r="D362" s="239"/>
      <c r="E362" s="239"/>
      <c r="F362" s="239"/>
      <c r="G362" s="81"/>
      <c r="H362" s="81"/>
      <c r="I362" s="81"/>
      <c r="J362" s="196"/>
    </row>
    <row r="363" spans="1:10" ht="15">
      <c r="A363" s="81"/>
      <c r="B363" s="240"/>
      <c r="C363" s="241"/>
      <c r="D363" s="241"/>
      <c r="E363" s="241"/>
      <c r="F363" s="241"/>
      <c r="G363" s="81"/>
      <c r="H363" s="81"/>
      <c r="I363" s="81"/>
      <c r="J363" s="196"/>
    </row>
    <row r="364" spans="1:10" ht="15">
      <c r="A364" s="81"/>
      <c r="B364" s="240"/>
      <c r="C364" s="241"/>
      <c r="D364" s="241"/>
      <c r="E364" s="241"/>
      <c r="F364" s="241"/>
      <c r="G364" s="81"/>
      <c r="H364" s="81"/>
      <c r="I364" s="81"/>
      <c r="J364" s="196"/>
    </row>
    <row r="365" spans="1:10" ht="15">
      <c r="A365" s="81"/>
      <c r="B365" s="240"/>
      <c r="C365" s="242"/>
      <c r="D365" s="241"/>
      <c r="E365" s="241"/>
      <c r="F365" s="241"/>
      <c r="G365" s="81"/>
      <c r="H365" s="81"/>
      <c r="I365" s="81"/>
      <c r="J365" s="196"/>
    </row>
    <row r="366" spans="1:10" ht="15">
      <c r="A366" s="81"/>
      <c r="B366" s="240"/>
      <c r="C366" s="242"/>
      <c r="D366" s="241"/>
      <c r="E366" s="241"/>
      <c r="F366" s="241"/>
      <c r="G366" s="81"/>
      <c r="H366" s="81"/>
      <c r="I366" s="81"/>
      <c r="J366" s="196"/>
    </row>
    <row r="367" spans="1:10" ht="15">
      <c r="A367" s="81"/>
      <c r="B367" s="240"/>
      <c r="C367" s="242"/>
      <c r="D367" s="241"/>
      <c r="E367" s="241"/>
      <c r="F367" s="241"/>
      <c r="G367" s="81"/>
      <c r="H367" s="81"/>
      <c r="I367" s="81"/>
      <c r="J367" s="196"/>
    </row>
    <row r="368" spans="1:10" ht="15">
      <c r="A368" s="81"/>
      <c r="B368" s="240"/>
      <c r="C368" s="242"/>
      <c r="D368" s="241"/>
      <c r="E368" s="241"/>
      <c r="F368" s="241"/>
      <c r="G368" s="81"/>
      <c r="H368" s="81"/>
      <c r="I368" s="81"/>
      <c r="J368" s="196"/>
    </row>
    <row r="369" spans="1:10" ht="15">
      <c r="A369" s="81"/>
      <c r="B369" s="240"/>
      <c r="C369" s="242"/>
      <c r="D369" s="241"/>
      <c r="E369" s="241"/>
      <c r="F369" s="241"/>
      <c r="G369" s="81"/>
      <c r="H369" s="81"/>
      <c r="I369" s="81"/>
      <c r="J369" s="196"/>
    </row>
    <row r="370" spans="1:10" s="176" customFormat="1" ht="15">
      <c r="A370" s="180"/>
      <c r="B370" s="184"/>
      <c r="C370" s="180"/>
      <c r="D370" s="243"/>
      <c r="E370" s="243"/>
      <c r="F370" s="243"/>
      <c r="G370" s="180"/>
      <c r="H370" s="180"/>
      <c r="I370" s="180"/>
      <c r="J370" s="195"/>
    </row>
    <row r="371" spans="1:10" ht="15">
      <c r="A371" s="81"/>
      <c r="B371" s="240"/>
      <c r="C371" s="244"/>
      <c r="D371" s="241"/>
      <c r="E371" s="241"/>
      <c r="F371" s="241"/>
      <c r="G371" s="81"/>
      <c r="H371" s="81"/>
      <c r="I371" s="81"/>
      <c r="J371" s="196"/>
    </row>
    <row r="372" spans="1:10" ht="15">
      <c r="A372" s="81"/>
      <c r="B372" s="245"/>
      <c r="C372" s="246"/>
      <c r="D372" s="141"/>
      <c r="E372" s="246"/>
      <c r="F372" s="141"/>
      <c r="G372" s="81"/>
      <c r="H372" s="81"/>
      <c r="I372" s="81"/>
      <c r="J372" s="196"/>
    </row>
    <row r="373" spans="1:10" ht="15">
      <c r="A373" s="81"/>
      <c r="B373" s="245"/>
      <c r="C373" s="246"/>
      <c r="D373" s="141"/>
      <c r="E373" s="246"/>
      <c r="F373" s="141"/>
      <c r="G373" s="81"/>
      <c r="H373" s="81"/>
      <c r="I373" s="81"/>
      <c r="J373" s="196"/>
    </row>
    <row r="374" spans="1:10" ht="15">
      <c r="A374" s="81"/>
      <c r="B374" s="245"/>
      <c r="C374" s="246"/>
      <c r="D374" s="141"/>
      <c r="E374" s="246"/>
      <c r="F374" s="141"/>
      <c r="G374" s="81"/>
      <c r="H374" s="81"/>
      <c r="I374" s="81"/>
      <c r="J374" s="196"/>
    </row>
    <row r="375" spans="1:10" ht="15">
      <c r="A375" s="81"/>
      <c r="B375" s="245"/>
      <c r="C375" s="246"/>
      <c r="D375" s="141"/>
      <c r="E375" s="246"/>
      <c r="F375" s="141"/>
      <c r="G375" s="81"/>
      <c r="H375" s="81"/>
      <c r="I375" s="81"/>
      <c r="J375" s="196"/>
    </row>
    <row r="376" spans="1:10" ht="15">
      <c r="A376" s="81"/>
      <c r="B376" s="245"/>
      <c r="C376" s="246"/>
      <c r="D376" s="141"/>
      <c r="E376" s="246"/>
      <c r="F376" s="141"/>
      <c r="G376" s="81"/>
      <c r="H376" s="81"/>
      <c r="I376" s="81"/>
      <c r="J376" s="196"/>
    </row>
    <row r="377" spans="1:10" ht="15">
      <c r="A377" s="81"/>
      <c r="B377" s="245"/>
      <c r="C377" s="141"/>
      <c r="D377" s="141"/>
      <c r="E377" s="141"/>
      <c r="F377" s="141"/>
      <c r="G377" s="81"/>
      <c r="H377" s="81"/>
      <c r="I377" s="81"/>
      <c r="J377" s="196"/>
    </row>
    <row r="378" spans="1:10" s="176" customFormat="1" ht="15">
      <c r="A378" s="180"/>
      <c r="B378" s="184"/>
      <c r="C378" s="180"/>
      <c r="D378" s="180"/>
      <c r="E378" s="180"/>
      <c r="F378" s="180"/>
      <c r="G378" s="180"/>
      <c r="H378" s="180"/>
      <c r="I378" s="180"/>
      <c r="J378" s="195"/>
    </row>
    <row r="379" spans="1:10" ht="15">
      <c r="A379" s="81"/>
      <c r="B379" s="245"/>
      <c r="C379" s="141"/>
      <c r="D379" s="141"/>
      <c r="E379" s="141"/>
      <c r="F379" s="141"/>
      <c r="G379" s="81"/>
      <c r="H379" s="81"/>
      <c r="I379" s="81"/>
      <c r="J379" s="196"/>
    </row>
    <row r="380" spans="1:10" ht="15">
      <c r="A380" s="81"/>
      <c r="B380" s="247"/>
      <c r="C380" s="248"/>
      <c r="D380" s="249"/>
      <c r="E380" s="141"/>
      <c r="F380" s="250"/>
      <c r="G380" s="81"/>
      <c r="H380" s="81"/>
      <c r="I380" s="81"/>
      <c r="J380" s="196"/>
    </row>
    <row r="381" spans="1:10" ht="15">
      <c r="A381" s="81"/>
      <c r="B381" s="247"/>
      <c r="C381" s="248"/>
      <c r="D381" s="249"/>
      <c r="E381" s="141"/>
      <c r="F381" s="250"/>
      <c r="G381" s="81"/>
      <c r="H381" s="81"/>
      <c r="I381" s="81"/>
      <c r="J381" s="196"/>
    </row>
    <row r="382" spans="1:10" ht="15">
      <c r="A382" s="81"/>
      <c r="B382" s="251"/>
      <c r="C382" s="248"/>
      <c r="D382" s="249"/>
      <c r="E382" s="141"/>
      <c r="F382" s="250"/>
      <c r="G382" s="81"/>
      <c r="H382" s="81"/>
      <c r="I382" s="81"/>
      <c r="J382" s="196"/>
    </row>
    <row r="383" spans="1:10" ht="15">
      <c r="A383" s="81"/>
      <c r="B383" s="251"/>
      <c r="C383" s="252"/>
      <c r="D383" s="141"/>
      <c r="E383" s="141"/>
      <c r="F383" s="250"/>
      <c r="G383" s="81"/>
      <c r="H383" s="81"/>
      <c r="I383" s="81"/>
      <c r="J383" s="196"/>
    </row>
    <row r="384" spans="1:10" ht="15">
      <c r="A384" s="81"/>
      <c r="B384" s="247"/>
      <c r="C384" s="141"/>
      <c r="D384" s="141"/>
      <c r="E384" s="141"/>
      <c r="F384" s="250"/>
      <c r="G384" s="81"/>
      <c r="H384" s="81"/>
      <c r="I384" s="81"/>
      <c r="J384" s="196"/>
    </row>
    <row r="385" spans="1:10" s="176" customFormat="1" ht="15">
      <c r="A385" s="180"/>
      <c r="B385" s="184"/>
      <c r="C385" s="180"/>
      <c r="D385" s="180"/>
      <c r="E385" s="180"/>
      <c r="F385" s="253"/>
      <c r="G385" s="180"/>
      <c r="H385" s="180"/>
      <c r="I385" s="180"/>
      <c r="J385" s="195"/>
    </row>
    <row r="386" spans="1:10" ht="15">
      <c r="A386" s="81"/>
      <c r="B386" s="247"/>
      <c r="C386" s="141"/>
      <c r="D386" s="141"/>
      <c r="E386" s="141"/>
      <c r="F386" s="250"/>
      <c r="G386" s="81"/>
      <c r="H386" s="81"/>
      <c r="I386" s="81"/>
      <c r="J386" s="196"/>
    </row>
    <row r="387" spans="1:10" ht="15">
      <c r="A387" s="81"/>
      <c r="B387" s="254"/>
      <c r="C387" s="255"/>
      <c r="D387" s="256"/>
      <c r="E387" s="256"/>
      <c r="F387" s="256"/>
      <c r="G387" s="81"/>
      <c r="H387" s="81"/>
      <c r="I387" s="222"/>
      <c r="J387" s="196"/>
    </row>
    <row r="388" spans="1:10" ht="15">
      <c r="A388" s="81"/>
      <c r="B388" s="254"/>
      <c r="C388" s="255"/>
      <c r="D388" s="256"/>
      <c r="E388" s="256"/>
      <c r="F388" s="256"/>
      <c r="G388" s="81"/>
      <c r="H388" s="81"/>
      <c r="I388" s="222"/>
      <c r="J388" s="196"/>
    </row>
    <row r="389" spans="1:10" ht="15">
      <c r="A389" s="81"/>
      <c r="B389" s="257"/>
      <c r="C389" s="256"/>
      <c r="D389" s="256"/>
      <c r="E389" s="256"/>
      <c r="F389" s="256"/>
      <c r="G389" s="81"/>
      <c r="H389" s="81"/>
      <c r="I389" s="222"/>
      <c r="J389" s="196"/>
    </row>
    <row r="390" spans="1:10" ht="15">
      <c r="A390" s="81"/>
      <c r="B390" s="257"/>
      <c r="C390" s="255"/>
      <c r="D390" s="256"/>
      <c r="E390" s="256"/>
      <c r="F390" s="256"/>
      <c r="G390" s="81"/>
      <c r="H390" s="81"/>
      <c r="I390" s="81"/>
      <c r="J390" s="196"/>
    </row>
    <row r="391" spans="1:10" ht="15">
      <c r="A391" s="81"/>
      <c r="B391" s="258"/>
      <c r="C391" s="255"/>
      <c r="D391" s="256"/>
      <c r="E391" s="256"/>
      <c r="F391" s="256"/>
      <c r="G391" s="81"/>
      <c r="H391" s="81"/>
      <c r="I391" s="81"/>
      <c r="J391" s="196"/>
    </row>
    <row r="392" spans="1:10" ht="15">
      <c r="A392" s="81"/>
      <c r="B392" s="258"/>
      <c r="C392" s="255"/>
      <c r="D392" s="256"/>
      <c r="E392" s="256"/>
      <c r="F392" s="256"/>
      <c r="G392" s="81"/>
      <c r="H392" s="81"/>
      <c r="I392" s="81"/>
      <c r="J392" s="196"/>
    </row>
    <row r="393" spans="1:10" s="176" customFormat="1" ht="15">
      <c r="A393" s="180"/>
      <c r="B393" s="184"/>
      <c r="C393" s="180"/>
      <c r="D393" s="259"/>
      <c r="E393" s="259"/>
      <c r="F393" s="259"/>
      <c r="G393" s="180"/>
      <c r="H393" s="180"/>
      <c r="I393" s="180"/>
      <c r="J393" s="195"/>
    </row>
    <row r="394" spans="1:10" ht="15">
      <c r="A394" s="81"/>
      <c r="B394" s="258"/>
      <c r="C394" s="255"/>
      <c r="D394" s="256"/>
      <c r="E394" s="256"/>
      <c r="F394" s="256"/>
      <c r="G394" s="81"/>
      <c r="H394" s="81"/>
      <c r="I394" s="81"/>
      <c r="J394" s="196"/>
    </row>
    <row r="395" spans="1:10" ht="15">
      <c r="A395" s="81"/>
      <c r="B395" s="112"/>
      <c r="C395" s="260"/>
      <c r="D395" s="141"/>
      <c r="E395" s="141"/>
      <c r="F395" s="141"/>
      <c r="G395" s="81"/>
      <c r="H395" s="81"/>
      <c r="I395" s="81"/>
      <c r="J395" s="196"/>
    </row>
    <row r="396" spans="1:10" ht="15">
      <c r="A396" s="81"/>
      <c r="B396" s="112"/>
      <c r="C396" s="260"/>
      <c r="D396" s="141"/>
      <c r="E396" s="141"/>
      <c r="F396" s="141"/>
      <c r="G396" s="81"/>
      <c r="H396" s="81"/>
      <c r="I396" s="81"/>
      <c r="J396" s="196"/>
    </row>
    <row r="397" spans="1:10" ht="15">
      <c r="A397" s="81"/>
      <c r="B397" s="112"/>
      <c r="C397" s="260"/>
      <c r="D397" s="141"/>
      <c r="E397" s="141"/>
      <c r="F397" s="141"/>
      <c r="G397" s="81"/>
      <c r="H397" s="81"/>
      <c r="I397" s="81"/>
      <c r="J397" s="196"/>
    </row>
    <row r="398" spans="1:10" ht="15">
      <c r="A398" s="81"/>
      <c r="B398" s="112"/>
      <c r="C398" s="81"/>
      <c r="D398" s="81"/>
      <c r="E398" s="81"/>
      <c r="F398" s="141"/>
      <c r="G398" s="81"/>
      <c r="H398" s="81"/>
      <c r="I398" s="81"/>
      <c r="J398" s="196"/>
    </row>
    <row r="399" spans="1:10" ht="15">
      <c r="A399" s="81"/>
      <c r="B399" s="112"/>
      <c r="C399" s="81"/>
      <c r="D399" s="81"/>
      <c r="E399" s="81"/>
      <c r="F399" s="141"/>
      <c r="G399" s="81"/>
      <c r="H399" s="81"/>
      <c r="I399" s="81"/>
      <c r="J399" s="196"/>
    </row>
    <row r="400" spans="1:10" s="176" customFormat="1" ht="15">
      <c r="A400" s="180"/>
      <c r="B400" s="184"/>
      <c r="C400" s="180"/>
      <c r="D400" s="180"/>
      <c r="E400" s="180"/>
      <c r="F400" s="180"/>
      <c r="G400" s="180"/>
      <c r="H400" s="180"/>
      <c r="I400" s="180"/>
      <c r="J400" s="195"/>
    </row>
    <row r="401" spans="1:10" ht="15">
      <c r="A401" s="81"/>
      <c r="B401" s="112"/>
      <c r="C401" s="261"/>
      <c r="D401" s="81"/>
      <c r="E401" s="81"/>
      <c r="F401" s="141"/>
      <c r="G401" s="81"/>
      <c r="H401" s="81"/>
      <c r="I401" s="81"/>
      <c r="J401" s="196"/>
    </row>
    <row r="402" spans="1:10" ht="15">
      <c r="A402" s="81"/>
      <c r="B402" s="80"/>
      <c r="C402" s="81"/>
      <c r="D402" s="81"/>
      <c r="E402" s="81"/>
      <c r="F402" s="81"/>
      <c r="G402" s="81"/>
      <c r="H402" s="81"/>
      <c r="I402" s="81"/>
      <c r="J402" s="196"/>
    </row>
    <row r="403" spans="1:10" ht="15">
      <c r="A403" s="81"/>
      <c r="B403" s="82"/>
      <c r="C403" s="81"/>
      <c r="D403" s="81"/>
      <c r="E403" s="81"/>
      <c r="F403" s="81"/>
      <c r="G403" s="81"/>
      <c r="H403" s="81"/>
      <c r="I403" s="81"/>
      <c r="J403" s="196"/>
    </row>
    <row r="404" spans="1:10" ht="15">
      <c r="A404" s="81"/>
      <c r="B404" s="82"/>
      <c r="C404" s="81"/>
      <c r="D404" s="81"/>
      <c r="E404" s="81"/>
      <c r="F404" s="81"/>
      <c r="G404" s="81"/>
      <c r="H404" s="81"/>
      <c r="I404" s="81"/>
      <c r="J404" s="196"/>
    </row>
    <row r="405" spans="1:10" s="183" customFormat="1" ht="15">
      <c r="A405" s="81"/>
      <c r="B405" s="82"/>
      <c r="C405" s="81"/>
      <c r="D405" s="81"/>
      <c r="E405" s="81"/>
      <c r="F405" s="81"/>
      <c r="G405" s="81"/>
      <c r="H405" s="81"/>
      <c r="I405" s="81"/>
      <c r="J405" s="196"/>
    </row>
    <row r="406" spans="1:10" ht="15">
      <c r="A406" s="81"/>
      <c r="B406" s="82"/>
      <c r="C406" s="81"/>
      <c r="D406" s="81"/>
      <c r="E406" s="81"/>
      <c r="F406" s="81"/>
      <c r="G406" s="81"/>
      <c r="H406" s="81"/>
      <c r="I406" s="81"/>
      <c r="J406" s="196"/>
    </row>
    <row r="407" spans="1:10" ht="15">
      <c r="A407" s="81"/>
      <c r="B407" s="82"/>
      <c r="C407" s="81"/>
      <c r="D407" s="81"/>
      <c r="E407" s="81"/>
      <c r="F407" s="81"/>
      <c r="G407" s="81"/>
      <c r="H407" s="81"/>
      <c r="I407" s="81"/>
      <c r="J407" s="196"/>
    </row>
    <row r="408" spans="1:10" s="176" customFormat="1" ht="15">
      <c r="A408" s="180"/>
      <c r="B408" s="184"/>
      <c r="C408" s="180"/>
      <c r="D408" s="180"/>
      <c r="E408" s="180"/>
      <c r="F408" s="180"/>
      <c r="G408" s="180"/>
      <c r="H408" s="180"/>
      <c r="I408" s="180"/>
      <c r="J408" s="195"/>
    </row>
    <row r="409" spans="1:10" ht="15">
      <c r="A409" s="81"/>
      <c r="B409" s="82"/>
      <c r="C409" s="81"/>
      <c r="D409" s="81"/>
      <c r="E409" s="81"/>
      <c r="F409" s="81"/>
      <c r="G409" s="81"/>
      <c r="H409" s="81"/>
      <c r="I409" s="81"/>
      <c r="J409" s="196"/>
    </row>
    <row r="410" spans="1:10" ht="15">
      <c r="A410" s="81"/>
      <c r="B410" s="112"/>
      <c r="C410" s="260"/>
      <c r="D410" s="141"/>
      <c r="E410" s="141"/>
      <c r="F410" s="141"/>
      <c r="G410" s="81"/>
      <c r="H410" s="81"/>
      <c r="I410" s="81"/>
      <c r="J410" s="196"/>
    </row>
    <row r="411" spans="1:10" ht="15">
      <c r="A411" s="81"/>
      <c r="B411" s="112"/>
      <c r="C411" s="260"/>
      <c r="D411" s="141"/>
      <c r="E411" s="141"/>
      <c r="F411" s="141"/>
      <c r="G411" s="81"/>
      <c r="H411" s="81"/>
      <c r="I411" s="81"/>
      <c r="J411" s="196"/>
    </row>
    <row r="412" spans="1:10" ht="15">
      <c r="A412" s="81"/>
      <c r="B412" s="112"/>
      <c r="C412" s="141"/>
      <c r="D412" s="141"/>
      <c r="E412" s="141"/>
      <c r="F412" s="141"/>
      <c r="G412" s="81"/>
      <c r="H412" s="81"/>
      <c r="I412" s="81"/>
      <c r="J412" s="196"/>
    </row>
    <row r="413" spans="1:10" ht="15">
      <c r="A413" s="81"/>
      <c r="B413" s="112"/>
      <c r="C413" s="141"/>
      <c r="D413" s="141"/>
      <c r="E413" s="141"/>
      <c r="F413" s="141"/>
      <c r="G413" s="81"/>
      <c r="H413" s="81"/>
      <c r="I413" s="81"/>
      <c r="J413" s="196"/>
    </row>
    <row r="414" spans="1:10" ht="15">
      <c r="A414" s="81"/>
      <c r="B414" s="112"/>
      <c r="C414" s="141"/>
      <c r="D414" s="141"/>
      <c r="E414" s="141"/>
      <c r="F414" s="141"/>
      <c r="G414" s="81"/>
      <c r="H414" s="81"/>
      <c r="I414" s="81"/>
      <c r="J414" s="196"/>
    </row>
    <row r="415" spans="1:10" s="176" customFormat="1" ht="15">
      <c r="A415" s="180"/>
      <c r="B415" s="184"/>
      <c r="C415" s="180"/>
      <c r="D415" s="180"/>
      <c r="E415" s="180"/>
      <c r="F415" s="180"/>
      <c r="G415" s="180"/>
      <c r="H415" s="180"/>
      <c r="I415" s="180"/>
      <c r="J415" s="195"/>
    </row>
    <row r="416" spans="1:10" ht="15">
      <c r="A416" s="196"/>
      <c r="B416" s="196"/>
      <c r="C416" s="262"/>
      <c r="D416" s="141"/>
      <c r="E416" s="141"/>
      <c r="F416" s="141"/>
      <c r="G416" s="81"/>
      <c r="H416" s="81"/>
      <c r="I416" s="81"/>
      <c r="J416" s="196"/>
    </row>
    <row r="417" spans="1:10" ht="15">
      <c r="A417" s="81"/>
      <c r="B417" s="215"/>
      <c r="C417" s="263"/>
      <c r="D417" s="263"/>
      <c r="E417" s="81"/>
      <c r="F417" s="81"/>
      <c r="G417" s="81"/>
      <c r="H417" s="81"/>
      <c r="I417" s="81"/>
      <c r="J417" s="196"/>
    </row>
    <row r="418" spans="1:10" ht="15">
      <c r="A418" s="81"/>
      <c r="B418" s="215"/>
      <c r="C418" s="263"/>
      <c r="D418" s="263"/>
      <c r="E418" s="81"/>
      <c r="F418" s="81"/>
      <c r="G418" s="81"/>
      <c r="H418" s="81"/>
      <c r="I418" s="81"/>
      <c r="J418" s="196"/>
    </row>
    <row r="419" spans="1:10" ht="15">
      <c r="A419" s="81"/>
      <c r="B419" s="215"/>
      <c r="C419" s="263"/>
      <c r="D419" s="263"/>
      <c r="E419" s="81"/>
      <c r="F419" s="81"/>
      <c r="G419" s="81"/>
      <c r="H419" s="81"/>
      <c r="I419" s="81"/>
      <c r="J419" s="196"/>
    </row>
    <row r="420" spans="1:10" ht="15">
      <c r="A420" s="81"/>
      <c r="B420" s="215"/>
      <c r="C420" s="263"/>
      <c r="D420" s="263"/>
      <c r="E420" s="81"/>
      <c r="F420" s="81"/>
      <c r="G420" s="81"/>
      <c r="H420" s="81"/>
      <c r="I420" s="81"/>
      <c r="J420" s="196"/>
    </row>
    <row r="421" spans="1:10" ht="15">
      <c r="A421" s="81"/>
      <c r="B421" s="215"/>
      <c r="C421" s="263"/>
      <c r="D421" s="263"/>
      <c r="E421" s="81"/>
      <c r="F421" s="81"/>
      <c r="G421" s="81"/>
      <c r="H421" s="81"/>
      <c r="I421" s="81"/>
      <c r="J421" s="196"/>
    </row>
    <row r="422" spans="1:10" ht="15">
      <c r="A422" s="81"/>
      <c r="B422" s="215"/>
      <c r="C422" s="263"/>
      <c r="D422" s="263"/>
      <c r="E422" s="81"/>
      <c r="F422" s="81"/>
      <c r="G422" s="81"/>
      <c r="H422" s="81"/>
      <c r="I422" s="81"/>
      <c r="J422" s="196"/>
    </row>
    <row r="423" spans="1:10" s="181" customFormat="1" ht="15">
      <c r="A423" s="182"/>
      <c r="B423" s="264"/>
      <c r="C423" s="265"/>
      <c r="D423" s="265"/>
      <c r="E423" s="182"/>
      <c r="F423" s="182"/>
      <c r="G423" s="182"/>
      <c r="H423" s="182"/>
      <c r="I423" s="182"/>
      <c r="J423" s="200"/>
    </row>
    <row r="424" spans="1:10" ht="15">
      <c r="A424" s="81"/>
      <c r="B424" s="215"/>
      <c r="C424" s="263"/>
      <c r="D424" s="263"/>
      <c r="E424" s="81"/>
      <c r="F424" s="81"/>
      <c r="G424" s="81"/>
      <c r="H424" s="81"/>
      <c r="I424" s="81"/>
      <c r="J424" s="196"/>
    </row>
    <row r="425" spans="1:10" ht="15">
      <c r="A425" s="81"/>
      <c r="B425" s="266"/>
      <c r="C425" s="263"/>
      <c r="D425" s="81"/>
      <c r="E425" s="81"/>
      <c r="F425" s="81"/>
      <c r="G425" s="81"/>
      <c r="H425" s="81"/>
      <c r="I425" s="81"/>
      <c r="J425" s="196"/>
    </row>
    <row r="426" spans="1:10" ht="15">
      <c r="A426" s="81"/>
      <c r="B426" s="111"/>
      <c r="C426" s="267"/>
      <c r="D426" s="81"/>
      <c r="E426" s="81"/>
      <c r="F426" s="81"/>
      <c r="G426" s="81"/>
      <c r="H426" s="81"/>
      <c r="I426" s="81"/>
      <c r="J426" s="196"/>
    </row>
    <row r="427" spans="1:10" ht="15">
      <c r="A427" s="81"/>
      <c r="B427" s="240"/>
      <c r="C427" s="141"/>
      <c r="D427" s="81"/>
      <c r="E427" s="81"/>
      <c r="F427" s="81"/>
      <c r="G427" s="81"/>
      <c r="H427" s="81"/>
      <c r="I427" s="81"/>
      <c r="J427" s="196"/>
    </row>
    <row r="428" spans="1:10" ht="15">
      <c r="A428" s="81"/>
      <c r="B428" s="240"/>
      <c r="C428" s="141"/>
      <c r="D428" s="81"/>
      <c r="E428" s="81"/>
      <c r="F428" s="81"/>
      <c r="G428" s="81"/>
      <c r="H428" s="81"/>
      <c r="I428" s="81"/>
      <c r="J428" s="196"/>
    </row>
    <row r="429" spans="1:10" ht="15">
      <c r="A429" s="81"/>
      <c r="B429" s="240"/>
      <c r="C429" s="141"/>
      <c r="D429" s="81"/>
      <c r="E429" s="81"/>
      <c r="F429" s="81"/>
      <c r="G429" s="81"/>
      <c r="H429" s="81"/>
      <c r="I429" s="81"/>
      <c r="J429" s="196"/>
    </row>
    <row r="430" spans="1:10" ht="15">
      <c r="A430" s="81"/>
      <c r="B430" s="240"/>
      <c r="C430" s="141"/>
      <c r="D430" s="81"/>
      <c r="E430" s="81"/>
      <c r="F430" s="81"/>
      <c r="G430" s="81"/>
      <c r="H430" s="81"/>
      <c r="I430" s="81"/>
      <c r="J430" s="196"/>
    </row>
    <row r="431" spans="1:10" s="176" customFormat="1" ht="15">
      <c r="A431" s="180"/>
      <c r="B431" s="268"/>
      <c r="C431" s="180"/>
      <c r="D431" s="180"/>
      <c r="E431" s="180"/>
      <c r="F431" s="180"/>
      <c r="G431" s="180"/>
      <c r="H431" s="180"/>
      <c r="I431" s="180"/>
      <c r="J431" s="195"/>
    </row>
    <row r="432" spans="1:10" ht="15">
      <c r="A432" s="81"/>
      <c r="B432" s="240"/>
      <c r="C432" s="141"/>
      <c r="D432" s="81"/>
      <c r="E432" s="81"/>
      <c r="F432" s="81"/>
      <c r="G432" s="81"/>
      <c r="H432" s="81"/>
      <c r="I432" s="81"/>
      <c r="J432" s="196"/>
    </row>
    <row r="433" spans="1:10" ht="15">
      <c r="A433" s="81"/>
      <c r="B433" s="266"/>
      <c r="C433" s="263"/>
      <c r="D433" s="81"/>
      <c r="E433" s="81"/>
      <c r="F433" s="81"/>
      <c r="G433" s="81"/>
      <c r="H433" s="81"/>
      <c r="I433" s="81"/>
      <c r="J433" s="196"/>
    </row>
    <row r="434" spans="1:10" ht="15">
      <c r="A434" s="81"/>
      <c r="B434" s="111"/>
      <c r="C434" s="267"/>
      <c r="D434" s="81"/>
      <c r="E434" s="81"/>
      <c r="F434" s="81"/>
      <c r="G434" s="81"/>
      <c r="H434" s="81"/>
      <c r="I434" s="81"/>
      <c r="J434" s="196"/>
    </row>
    <row r="435" spans="1:10" ht="15">
      <c r="A435" s="81"/>
      <c r="B435" s="112"/>
      <c r="C435" s="141"/>
      <c r="D435" s="81"/>
      <c r="E435" s="81"/>
      <c r="F435" s="81"/>
      <c r="G435" s="81"/>
      <c r="H435" s="81"/>
      <c r="I435" s="81"/>
      <c r="J435" s="196"/>
    </row>
    <row r="436" spans="1:10" ht="15">
      <c r="A436" s="81"/>
      <c r="B436" s="112"/>
      <c r="C436" s="141"/>
      <c r="D436" s="81"/>
      <c r="E436" s="81"/>
      <c r="F436" s="81"/>
      <c r="G436" s="81"/>
      <c r="H436" s="81"/>
      <c r="I436" s="81"/>
      <c r="J436" s="196"/>
    </row>
    <row r="437" spans="1:10" ht="15">
      <c r="A437" s="81"/>
      <c r="B437" s="112"/>
      <c r="C437" s="141"/>
      <c r="D437" s="81"/>
      <c r="E437" s="81"/>
      <c r="F437" s="81"/>
      <c r="G437" s="81"/>
      <c r="H437" s="81"/>
      <c r="I437" s="81"/>
      <c r="J437" s="196"/>
    </row>
    <row r="438" spans="1:10" ht="15">
      <c r="A438" s="81"/>
      <c r="B438" s="112"/>
      <c r="C438" s="141"/>
      <c r="D438" s="81"/>
      <c r="E438" s="81"/>
      <c r="F438" s="81"/>
      <c r="G438" s="81"/>
      <c r="H438" s="81"/>
      <c r="I438" s="81"/>
      <c r="J438" s="196"/>
    </row>
    <row r="439" spans="1:10" s="176" customFormat="1" ht="15">
      <c r="A439" s="180"/>
      <c r="B439" s="184"/>
      <c r="C439" s="180"/>
      <c r="D439" s="180"/>
      <c r="E439" s="180"/>
      <c r="F439" s="180"/>
      <c r="G439" s="180"/>
      <c r="H439" s="180"/>
      <c r="I439" s="180"/>
      <c r="J439" s="195"/>
    </row>
    <row r="440" spans="1:10" ht="15">
      <c r="A440" s="81"/>
      <c r="B440" s="112"/>
      <c r="C440" s="141"/>
      <c r="D440" s="81"/>
      <c r="E440" s="81"/>
      <c r="F440" s="81"/>
      <c r="G440" s="81"/>
      <c r="H440" s="81"/>
      <c r="I440" s="81"/>
      <c r="J440" s="196"/>
    </row>
    <row r="441" spans="1:10" ht="15">
      <c r="A441" s="81"/>
      <c r="B441" s="112"/>
      <c r="C441" s="141"/>
      <c r="D441" s="141"/>
      <c r="E441" s="81"/>
      <c r="F441" s="81"/>
      <c r="G441" s="81"/>
      <c r="H441" s="81"/>
      <c r="I441" s="81"/>
      <c r="J441" s="196"/>
    </row>
    <row r="442" spans="1:10" ht="15">
      <c r="A442" s="81"/>
      <c r="B442" s="215"/>
      <c r="C442" s="263"/>
      <c r="D442" s="141"/>
      <c r="E442" s="81"/>
      <c r="F442" s="81"/>
      <c r="G442" s="81"/>
      <c r="H442" s="81"/>
      <c r="I442" s="81"/>
      <c r="J442" s="196"/>
    </row>
    <row r="443" spans="1:10" ht="15">
      <c r="A443" s="81"/>
      <c r="B443" s="112"/>
      <c r="C443" s="141"/>
      <c r="D443" s="141"/>
      <c r="E443" s="81"/>
      <c r="F443" s="81"/>
      <c r="G443" s="81"/>
      <c r="H443" s="81"/>
      <c r="I443" s="81"/>
      <c r="J443" s="196"/>
    </row>
    <row r="444" spans="1:10" ht="15">
      <c r="A444" s="81"/>
      <c r="B444" s="112"/>
      <c r="C444" s="141"/>
      <c r="D444" s="141"/>
      <c r="E444" s="81"/>
      <c r="F444" s="81"/>
      <c r="G444" s="81"/>
      <c r="H444" s="81"/>
      <c r="I444" s="81"/>
      <c r="J444" s="196"/>
    </row>
    <row r="445" spans="1:10" ht="15">
      <c r="A445" s="81"/>
      <c r="B445" s="112"/>
      <c r="C445" s="141"/>
      <c r="D445" s="141"/>
      <c r="E445" s="81"/>
      <c r="F445" s="81"/>
      <c r="G445" s="81"/>
      <c r="H445" s="81"/>
      <c r="I445" s="81"/>
      <c r="J445" s="196"/>
    </row>
    <row r="446" spans="1:10" ht="15">
      <c r="A446" s="81"/>
      <c r="B446" s="112"/>
      <c r="C446" s="141"/>
      <c r="D446" s="141"/>
      <c r="E446" s="81"/>
      <c r="F446" s="81"/>
      <c r="G446" s="81"/>
      <c r="H446" s="81"/>
      <c r="I446" s="81"/>
      <c r="J446" s="196"/>
    </row>
    <row r="447" spans="1:10" s="181" customFormat="1" ht="15">
      <c r="A447" s="182"/>
      <c r="B447" s="269"/>
      <c r="C447" s="182"/>
      <c r="D447" s="182"/>
      <c r="E447" s="182"/>
      <c r="F447" s="182"/>
      <c r="G447" s="182"/>
      <c r="H447" s="182"/>
      <c r="I447" s="182"/>
      <c r="J447" s="200"/>
    </row>
    <row r="448" spans="1:10" ht="15">
      <c r="A448" s="81"/>
      <c r="B448" s="112"/>
      <c r="C448" s="141"/>
      <c r="D448" s="141"/>
      <c r="E448" s="81"/>
      <c r="F448" s="81"/>
      <c r="G448" s="81"/>
      <c r="H448" s="81"/>
      <c r="I448" s="81"/>
      <c r="J448" s="196"/>
    </row>
    <row r="449" spans="1:10" ht="15">
      <c r="A449" s="81"/>
      <c r="B449" s="270"/>
      <c r="C449" s="271"/>
      <c r="D449" s="267"/>
      <c r="E449" s="81"/>
      <c r="F449" s="81"/>
      <c r="G449" s="81"/>
      <c r="H449" s="81"/>
      <c r="I449" s="81"/>
      <c r="J449" s="196"/>
    </row>
    <row r="450" spans="1:10" ht="15">
      <c r="A450" s="81"/>
      <c r="B450" s="270"/>
      <c r="C450" s="271"/>
      <c r="D450" s="267"/>
      <c r="E450" s="81"/>
      <c r="F450" s="81"/>
      <c r="G450" s="81"/>
      <c r="H450" s="81"/>
      <c r="I450" s="81"/>
      <c r="J450" s="196"/>
    </row>
    <row r="451" spans="1:10" ht="15">
      <c r="A451" s="81"/>
      <c r="B451" s="270"/>
      <c r="C451" s="271"/>
      <c r="D451" s="267"/>
      <c r="E451" s="81"/>
      <c r="F451" s="81"/>
      <c r="G451" s="81"/>
      <c r="H451" s="81"/>
      <c r="I451" s="81"/>
      <c r="J451" s="196"/>
    </row>
    <row r="452" spans="1:10" ht="15">
      <c r="A452" s="81"/>
      <c r="B452" s="112"/>
      <c r="C452" s="141"/>
      <c r="D452" s="141"/>
      <c r="E452" s="81"/>
      <c r="F452" s="81"/>
      <c r="G452" s="81"/>
      <c r="H452" s="81"/>
      <c r="I452" s="81"/>
      <c r="J452" s="196"/>
    </row>
    <row r="453" spans="1:10" ht="15">
      <c r="A453" s="81"/>
      <c r="B453" s="112"/>
      <c r="C453" s="141"/>
      <c r="D453" s="141"/>
      <c r="E453" s="81"/>
      <c r="F453" s="81"/>
      <c r="G453" s="81"/>
      <c r="H453" s="81"/>
      <c r="I453" s="81"/>
      <c r="J453" s="196"/>
    </row>
    <row r="454" spans="1:10" ht="15">
      <c r="A454" s="81"/>
      <c r="B454" s="112"/>
      <c r="C454" s="141"/>
      <c r="D454" s="141"/>
      <c r="E454" s="81"/>
      <c r="F454" s="81"/>
      <c r="G454" s="81"/>
      <c r="H454" s="81"/>
      <c r="I454" s="81"/>
      <c r="J454" s="196"/>
    </row>
    <row r="455" spans="1:10" s="181" customFormat="1" ht="15">
      <c r="A455" s="182"/>
      <c r="B455" s="269"/>
      <c r="C455" s="182"/>
      <c r="D455" s="182"/>
      <c r="E455" s="182"/>
      <c r="F455" s="182"/>
      <c r="G455" s="182"/>
      <c r="H455" s="182"/>
      <c r="I455" s="182"/>
      <c r="J455" s="200"/>
    </row>
    <row r="456" spans="1:10" ht="15">
      <c r="A456" s="81"/>
      <c r="B456" s="112"/>
      <c r="C456" s="141"/>
      <c r="D456" s="141"/>
      <c r="E456" s="81"/>
      <c r="F456" s="81"/>
      <c r="G456" s="81"/>
      <c r="H456" s="81"/>
      <c r="I456" s="81"/>
      <c r="J456" s="196"/>
    </row>
    <row r="457" spans="1:10" ht="15">
      <c r="A457" s="81"/>
      <c r="B457" s="215"/>
      <c r="C457" s="263"/>
      <c r="D457" s="267"/>
      <c r="E457" s="81"/>
      <c r="F457" s="81"/>
      <c r="G457" s="81"/>
      <c r="H457" s="81"/>
      <c r="I457" s="81"/>
      <c r="J457" s="196"/>
    </row>
    <row r="458" spans="1:10" ht="15">
      <c r="A458" s="81"/>
      <c r="B458" s="240"/>
      <c r="C458" s="141"/>
      <c r="D458" s="267"/>
      <c r="E458" s="81"/>
      <c r="F458" s="81"/>
      <c r="G458" s="81"/>
      <c r="H458" s="81"/>
      <c r="I458" s="81"/>
      <c r="J458" s="196"/>
    </row>
    <row r="459" spans="1:10" ht="15">
      <c r="A459" s="81"/>
      <c r="B459" s="240"/>
      <c r="C459" s="141"/>
      <c r="D459" s="267"/>
      <c r="E459" s="81"/>
      <c r="F459" s="81"/>
      <c r="G459" s="81"/>
      <c r="H459" s="81"/>
      <c r="I459" s="81"/>
      <c r="J459" s="196"/>
    </row>
    <row r="460" spans="1:10" ht="15">
      <c r="A460" s="81"/>
      <c r="B460" s="240"/>
      <c r="C460" s="141"/>
      <c r="D460" s="141"/>
      <c r="E460" s="81"/>
      <c r="F460" s="81"/>
      <c r="G460" s="81"/>
      <c r="H460" s="81"/>
      <c r="I460" s="81"/>
      <c r="J460" s="196"/>
    </row>
    <row r="461" spans="1:10" ht="15">
      <c r="A461" s="81"/>
      <c r="B461" s="240"/>
      <c r="C461" s="141"/>
      <c r="D461" s="141"/>
      <c r="E461" s="81"/>
      <c r="F461" s="81"/>
      <c r="G461" s="81"/>
      <c r="H461" s="81"/>
      <c r="I461" s="81"/>
      <c r="J461" s="196"/>
    </row>
    <row r="462" spans="1:10" ht="15">
      <c r="A462" s="81"/>
      <c r="B462" s="111"/>
      <c r="C462" s="110"/>
      <c r="D462" s="141"/>
      <c r="E462" s="81"/>
      <c r="F462" s="81"/>
      <c r="G462" s="81"/>
      <c r="H462" s="81"/>
      <c r="I462" s="81"/>
      <c r="J462" s="196"/>
    </row>
    <row r="463" spans="1:10" ht="15">
      <c r="A463" s="81"/>
      <c r="B463" s="240"/>
      <c r="C463" s="141"/>
      <c r="D463" s="141"/>
      <c r="E463" s="81"/>
      <c r="F463" s="81"/>
      <c r="G463" s="81"/>
      <c r="H463" s="81"/>
      <c r="I463" s="81"/>
      <c r="J463" s="196"/>
    </row>
    <row r="464" spans="1:10" s="181" customFormat="1" ht="15">
      <c r="A464" s="182"/>
      <c r="B464" s="272"/>
      <c r="C464" s="182"/>
      <c r="D464" s="182"/>
      <c r="E464" s="182"/>
      <c r="F464" s="182"/>
      <c r="G464" s="182"/>
      <c r="H464" s="182"/>
      <c r="I464" s="182"/>
      <c r="J464" s="200"/>
    </row>
    <row r="465" spans="1:10" ht="15">
      <c r="A465" s="81"/>
      <c r="B465" s="240"/>
      <c r="C465" s="141"/>
      <c r="D465" s="141"/>
      <c r="E465" s="81"/>
      <c r="F465" s="81"/>
      <c r="G465" s="81"/>
      <c r="H465" s="81"/>
      <c r="I465" s="81"/>
      <c r="J465" s="196"/>
    </row>
    <row r="466" spans="1:10" ht="15">
      <c r="A466" s="81"/>
      <c r="B466" s="215"/>
      <c r="C466" s="263"/>
      <c r="D466" s="81"/>
      <c r="E466" s="81"/>
      <c r="F466" s="81"/>
      <c r="G466" s="81"/>
      <c r="H466" s="81"/>
      <c r="I466" s="81"/>
      <c r="J466" s="196"/>
    </row>
    <row r="467" spans="1:10" ht="15">
      <c r="A467" s="81"/>
      <c r="B467" s="82"/>
      <c r="C467" s="81"/>
      <c r="D467" s="81"/>
      <c r="E467" s="81"/>
      <c r="F467" s="81"/>
      <c r="G467" s="81"/>
      <c r="H467" s="81"/>
      <c r="I467" s="81"/>
      <c r="J467" s="196"/>
    </row>
    <row r="468" spans="1:10" ht="15">
      <c r="A468" s="81"/>
      <c r="B468" s="82"/>
      <c r="C468" s="81"/>
      <c r="D468" s="81"/>
      <c r="E468" s="81"/>
      <c r="F468" s="81"/>
      <c r="G468" s="81"/>
      <c r="H468" s="81"/>
      <c r="I468" s="81"/>
      <c r="J468" s="196"/>
    </row>
    <row r="469" spans="1:10" ht="15">
      <c r="A469" s="81"/>
      <c r="B469" s="82"/>
      <c r="C469" s="81"/>
      <c r="D469" s="81"/>
      <c r="E469" s="81"/>
      <c r="F469" s="81"/>
      <c r="G469" s="81"/>
      <c r="H469" s="81"/>
      <c r="I469" s="81"/>
      <c r="J469" s="196"/>
    </row>
    <row r="470" spans="1:10" ht="15">
      <c r="A470" s="81"/>
      <c r="B470" s="82"/>
      <c r="C470" s="81"/>
      <c r="D470" s="81"/>
      <c r="E470" s="81"/>
      <c r="F470" s="81"/>
      <c r="G470" s="81"/>
      <c r="H470" s="81"/>
      <c r="I470" s="81"/>
      <c r="J470" s="196"/>
    </row>
    <row r="471" spans="1:10" ht="15">
      <c r="A471" s="81"/>
      <c r="B471" s="82"/>
      <c r="C471" s="81"/>
      <c r="D471" s="81"/>
      <c r="E471" s="81"/>
      <c r="F471" s="81"/>
      <c r="G471" s="81"/>
      <c r="H471" s="81"/>
      <c r="I471" s="81"/>
      <c r="J471" s="196"/>
    </row>
    <row r="472" spans="1:10" s="181" customFormat="1" ht="15">
      <c r="A472" s="182"/>
      <c r="B472" s="269"/>
      <c r="C472" s="182"/>
      <c r="D472" s="182"/>
      <c r="E472" s="182"/>
      <c r="F472" s="182"/>
      <c r="G472" s="182"/>
      <c r="H472" s="182"/>
      <c r="I472" s="182"/>
      <c r="J472" s="200"/>
    </row>
    <row r="473" spans="1:10" ht="15">
      <c r="A473" s="81"/>
      <c r="B473" s="82"/>
      <c r="C473" s="81"/>
      <c r="D473" s="81"/>
      <c r="E473" s="81"/>
      <c r="F473" s="81"/>
      <c r="G473" s="81"/>
      <c r="H473" s="81"/>
      <c r="I473" s="81"/>
      <c r="J473" s="196"/>
    </row>
    <row r="474" spans="1:10" ht="15">
      <c r="A474" s="81"/>
      <c r="B474" s="112"/>
      <c r="C474" s="260"/>
      <c r="D474" s="141"/>
      <c r="E474" s="81"/>
      <c r="F474" s="81"/>
      <c r="G474" s="81"/>
      <c r="H474" s="81"/>
      <c r="I474" s="81"/>
      <c r="J474" s="196"/>
    </row>
    <row r="475" spans="1:10" ht="15">
      <c r="A475" s="81"/>
      <c r="B475" s="112"/>
      <c r="C475" s="260"/>
      <c r="D475" s="141"/>
      <c r="E475" s="81"/>
      <c r="F475" s="81"/>
      <c r="G475" s="81"/>
      <c r="H475" s="81"/>
      <c r="I475" s="81"/>
      <c r="J475" s="196"/>
    </row>
    <row r="476" spans="1:10" ht="15">
      <c r="A476" s="81"/>
      <c r="B476" s="112"/>
      <c r="C476" s="260"/>
      <c r="D476" s="141"/>
      <c r="E476" s="81"/>
      <c r="F476" s="81"/>
      <c r="G476" s="81"/>
      <c r="H476" s="81"/>
      <c r="I476" s="81"/>
      <c r="J476" s="196"/>
    </row>
    <row r="477" spans="1:10" ht="15">
      <c r="A477" s="81"/>
      <c r="B477" s="112"/>
      <c r="C477" s="141"/>
      <c r="D477" s="141"/>
      <c r="E477" s="81"/>
      <c r="F477" s="81"/>
      <c r="G477" s="81"/>
      <c r="H477" s="81"/>
      <c r="I477" s="81"/>
      <c r="J477" s="196"/>
    </row>
    <row r="478" spans="1:10" ht="15">
      <c r="A478" s="81"/>
      <c r="B478" s="112"/>
      <c r="C478" s="141"/>
      <c r="D478" s="141"/>
      <c r="E478" s="81"/>
      <c r="F478" s="81"/>
      <c r="G478" s="81"/>
      <c r="H478" s="81"/>
      <c r="I478" s="81"/>
      <c r="J478" s="196"/>
    </row>
    <row r="479" spans="1:10" ht="15">
      <c r="A479" s="81"/>
      <c r="B479" s="112"/>
      <c r="C479" s="141"/>
      <c r="D479" s="141"/>
      <c r="E479" s="81"/>
      <c r="F479" s="81"/>
      <c r="G479" s="81"/>
      <c r="H479" s="81"/>
      <c r="I479" s="81"/>
      <c r="J479" s="196"/>
    </row>
    <row r="480" spans="1:10" s="181" customFormat="1" ht="15">
      <c r="A480" s="182"/>
      <c r="B480" s="269"/>
      <c r="C480" s="182"/>
      <c r="D480" s="182"/>
      <c r="E480" s="182"/>
      <c r="F480" s="182"/>
      <c r="G480" s="182"/>
      <c r="H480" s="182"/>
      <c r="I480" s="182"/>
      <c r="J480" s="200"/>
    </row>
    <row r="481" spans="1:10" ht="15">
      <c r="A481" s="81"/>
      <c r="B481" s="112"/>
      <c r="C481" s="260"/>
      <c r="D481" s="141"/>
      <c r="E481" s="81"/>
      <c r="F481" s="81"/>
      <c r="G481" s="81"/>
      <c r="H481" s="81"/>
      <c r="I481" s="81"/>
      <c r="J481" s="196"/>
    </row>
    <row r="482" spans="1:10" ht="15">
      <c r="A482" s="81"/>
      <c r="B482" s="112"/>
      <c r="C482" s="260"/>
      <c r="D482" s="141"/>
      <c r="E482" s="81"/>
      <c r="F482" s="81"/>
      <c r="G482" s="81"/>
      <c r="H482" s="81"/>
      <c r="I482" s="81"/>
      <c r="J482" s="196"/>
    </row>
    <row r="483" spans="1:10" ht="15">
      <c r="A483" s="81"/>
      <c r="B483" s="112"/>
      <c r="C483" s="260"/>
      <c r="D483" s="141"/>
      <c r="E483" s="81"/>
      <c r="F483" s="81"/>
      <c r="G483" s="81"/>
      <c r="H483" s="81"/>
      <c r="I483" s="81"/>
      <c r="J483" s="196"/>
    </row>
    <row r="484" spans="1:10" ht="15">
      <c r="A484" s="81"/>
      <c r="B484" s="112"/>
      <c r="C484" s="141"/>
      <c r="D484" s="141"/>
      <c r="E484" s="81"/>
      <c r="F484" s="81"/>
      <c r="G484" s="81"/>
      <c r="H484" s="81"/>
      <c r="I484" s="81"/>
      <c r="J484" s="196"/>
    </row>
    <row r="485" spans="1:10" ht="15">
      <c r="A485" s="81"/>
      <c r="B485" s="112"/>
      <c r="C485" s="141"/>
      <c r="D485" s="141"/>
      <c r="E485" s="81"/>
      <c r="F485" s="81"/>
      <c r="G485" s="81"/>
      <c r="H485" s="81"/>
      <c r="I485" s="81"/>
      <c r="J485" s="196"/>
    </row>
    <row r="486" spans="1:10" ht="15">
      <c r="A486" s="81"/>
      <c r="B486" s="112"/>
      <c r="C486" s="141"/>
      <c r="D486" s="141"/>
      <c r="E486" s="81"/>
      <c r="F486" s="81"/>
      <c r="G486" s="81"/>
      <c r="H486" s="81"/>
      <c r="I486" s="81"/>
      <c r="J486" s="196"/>
    </row>
    <row r="487" spans="1:10" ht="15">
      <c r="A487" s="81"/>
      <c r="B487" s="112"/>
      <c r="C487" s="141"/>
      <c r="D487" s="141"/>
      <c r="E487" s="81"/>
      <c r="F487" s="81"/>
      <c r="G487" s="81"/>
      <c r="H487" s="81"/>
      <c r="I487" s="81"/>
      <c r="J487" s="196"/>
    </row>
    <row r="488" spans="1:10" s="176" customFormat="1" ht="15">
      <c r="A488" s="180"/>
      <c r="B488" s="184"/>
      <c r="C488" s="180"/>
      <c r="D488" s="180"/>
      <c r="E488" s="180"/>
      <c r="F488" s="180"/>
      <c r="G488" s="180"/>
      <c r="H488" s="180"/>
      <c r="I488" s="180"/>
      <c r="J488" s="195"/>
    </row>
    <row r="489" spans="1:10" ht="15">
      <c r="A489" s="201"/>
      <c r="B489" s="201"/>
      <c r="C489" s="273"/>
      <c r="D489" s="201"/>
      <c r="E489" s="201"/>
      <c r="F489" s="201"/>
      <c r="G489" s="201"/>
      <c r="H489" s="81"/>
      <c r="I489" s="201"/>
      <c r="J489" s="196"/>
    </row>
    <row r="490" spans="1:10" ht="15">
      <c r="A490" s="196"/>
      <c r="B490" s="112"/>
      <c r="C490" s="141"/>
      <c r="D490" s="274"/>
      <c r="E490" s="196"/>
      <c r="F490" s="201"/>
      <c r="G490" s="275"/>
      <c r="H490" s="81"/>
      <c r="I490" s="196"/>
      <c r="J490" s="196"/>
    </row>
    <row r="491" spans="1:10" ht="15">
      <c r="A491" s="196"/>
      <c r="B491" s="112"/>
      <c r="C491" s="141"/>
      <c r="D491" s="274"/>
      <c r="E491" s="196"/>
      <c r="F491" s="201"/>
      <c r="G491" s="275"/>
      <c r="H491" s="81"/>
      <c r="I491" s="196"/>
      <c r="J491" s="196"/>
    </row>
    <row r="492" spans="1:10" ht="15">
      <c r="A492" s="196"/>
      <c r="B492" s="112"/>
      <c r="C492" s="141"/>
      <c r="D492" s="274"/>
      <c r="E492" s="196"/>
      <c r="F492" s="201"/>
      <c r="G492" s="275"/>
      <c r="H492" s="81"/>
      <c r="I492" s="196"/>
      <c r="J492" s="196"/>
    </row>
    <row r="493" spans="1:10" ht="15">
      <c r="A493" s="196"/>
      <c r="B493" s="112"/>
      <c r="C493" s="141"/>
      <c r="D493" s="274"/>
      <c r="E493" s="196"/>
      <c r="F493" s="201"/>
      <c r="G493" s="275"/>
      <c r="H493" s="81"/>
      <c r="I493" s="196"/>
      <c r="J493" s="196"/>
    </row>
    <row r="494" spans="1:10" ht="15">
      <c r="A494" s="196"/>
      <c r="B494" s="112"/>
      <c r="C494" s="141"/>
      <c r="D494" s="274"/>
      <c r="E494" s="196"/>
      <c r="F494" s="201"/>
      <c r="G494" s="275"/>
      <c r="H494" s="81"/>
      <c r="I494" s="196"/>
      <c r="J494" s="196"/>
    </row>
    <row r="495" spans="1:10" ht="15">
      <c r="A495" s="196"/>
      <c r="B495" s="112"/>
      <c r="C495" s="141"/>
      <c r="D495" s="274"/>
      <c r="E495" s="196"/>
      <c r="F495" s="201"/>
      <c r="G495" s="275"/>
      <c r="H495" s="81"/>
      <c r="I495" s="196"/>
      <c r="J495" s="196"/>
    </row>
    <row r="496" spans="1:10" ht="15">
      <c r="A496" s="196"/>
      <c r="B496" s="112"/>
      <c r="C496" s="141"/>
      <c r="D496" s="274"/>
      <c r="E496" s="196"/>
      <c r="F496" s="201"/>
      <c r="G496" s="275"/>
      <c r="H496" s="81"/>
      <c r="I496" s="196"/>
      <c r="J496" s="196"/>
    </row>
    <row r="497" spans="1:10" ht="15">
      <c r="A497" s="196"/>
      <c r="B497" s="196"/>
      <c r="C497" s="196"/>
      <c r="D497" s="274"/>
      <c r="E497" s="196"/>
      <c r="F497" s="201"/>
      <c r="G497" s="275"/>
      <c r="H497" s="275"/>
      <c r="I497" s="196"/>
      <c r="J497" s="196"/>
    </row>
    <row r="498" spans="1:10" ht="15">
      <c r="A498" s="196"/>
      <c r="B498" s="196"/>
      <c r="C498" s="196"/>
      <c r="D498" s="274"/>
      <c r="E498" s="196"/>
      <c r="F498" s="201"/>
      <c r="G498" s="275"/>
      <c r="H498" s="275"/>
      <c r="I498" s="196"/>
      <c r="J498" s="196"/>
    </row>
    <row r="499" spans="1:10" ht="15">
      <c r="A499" s="196"/>
      <c r="B499" s="112"/>
      <c r="C499" s="141"/>
      <c r="D499" s="274"/>
      <c r="E499" s="196"/>
      <c r="F499" s="201"/>
      <c r="G499" s="275"/>
      <c r="H499" s="81"/>
      <c r="I499" s="196"/>
      <c r="J499" s="196"/>
    </row>
    <row r="500" spans="1:10" ht="15">
      <c r="A500" s="196"/>
      <c r="B500" s="112"/>
      <c r="C500" s="141"/>
      <c r="D500" s="274"/>
      <c r="E500" s="196"/>
      <c r="F500" s="201"/>
      <c r="G500" s="275"/>
      <c r="H500" s="81"/>
      <c r="I500" s="196"/>
      <c r="J500" s="196"/>
    </row>
    <row r="501" spans="1:10" ht="15">
      <c r="A501" s="196"/>
      <c r="B501" s="112"/>
      <c r="C501" s="141"/>
      <c r="D501" s="274"/>
      <c r="E501" s="196"/>
      <c r="F501" s="201"/>
      <c r="G501" s="275"/>
      <c r="H501" s="81"/>
      <c r="I501" s="196"/>
      <c r="J501" s="196"/>
    </row>
    <row r="502" spans="1:10" ht="15">
      <c r="A502" s="196"/>
      <c r="B502" s="112"/>
      <c r="C502" s="141"/>
      <c r="D502" s="274"/>
      <c r="E502" s="196"/>
      <c r="F502" s="201"/>
      <c r="G502" s="275"/>
      <c r="H502" s="81"/>
      <c r="I502" s="196"/>
      <c r="J502" s="196"/>
    </row>
    <row r="503" spans="1:10" ht="15">
      <c r="A503" s="196"/>
      <c r="B503" s="112"/>
      <c r="C503" s="141"/>
      <c r="D503" s="274"/>
      <c r="E503" s="196"/>
      <c r="F503" s="201"/>
      <c r="G503" s="275"/>
      <c r="H503" s="81"/>
      <c r="I503" s="196"/>
      <c r="J503" s="196"/>
    </row>
    <row r="504" spans="1:10" ht="15">
      <c r="A504" s="196"/>
      <c r="B504" s="112"/>
      <c r="C504" s="141"/>
      <c r="D504" s="274"/>
      <c r="E504" s="196"/>
      <c r="F504" s="201"/>
      <c r="G504" s="275"/>
      <c r="H504" s="81"/>
      <c r="I504" s="196"/>
      <c r="J504" s="196"/>
    </row>
    <row r="505" spans="1:10" ht="15">
      <c r="A505" s="196"/>
      <c r="B505" s="112"/>
      <c r="C505" s="141"/>
      <c r="D505" s="274"/>
      <c r="E505" s="196"/>
      <c r="F505" s="201"/>
      <c r="G505" s="275"/>
      <c r="H505" s="81"/>
      <c r="I505" s="196"/>
      <c r="J505" s="196"/>
    </row>
    <row r="506" spans="1:10" ht="15">
      <c r="A506" s="196"/>
      <c r="B506" s="196"/>
      <c r="C506" s="196"/>
      <c r="D506" s="274"/>
      <c r="E506" s="196"/>
      <c r="F506" s="201"/>
      <c r="G506" s="275"/>
      <c r="H506" s="275"/>
      <c r="I506" s="196"/>
      <c r="J506" s="196"/>
    </row>
    <row r="507" spans="1:10" ht="15">
      <c r="A507" s="196"/>
      <c r="B507" s="196"/>
      <c r="C507" s="196"/>
      <c r="D507" s="274"/>
      <c r="E507" s="196"/>
      <c r="F507" s="201"/>
      <c r="G507" s="275"/>
      <c r="H507" s="275"/>
      <c r="I507" s="196"/>
      <c r="J507" s="196"/>
    </row>
    <row r="508" spans="1:10" ht="15">
      <c r="A508" s="196"/>
      <c r="B508" s="112"/>
      <c r="C508" s="141"/>
      <c r="D508" s="274"/>
      <c r="E508" s="196"/>
      <c r="F508" s="201"/>
      <c r="G508" s="275"/>
      <c r="H508" s="81"/>
      <c r="I508" s="196"/>
      <c r="J508" s="196"/>
    </row>
    <row r="509" spans="1:10" ht="15">
      <c r="A509" s="196"/>
      <c r="B509" s="112"/>
      <c r="C509" s="141"/>
      <c r="D509" s="274"/>
      <c r="E509" s="196"/>
      <c r="F509" s="201"/>
      <c r="G509" s="275"/>
      <c r="H509" s="81"/>
      <c r="I509" s="196"/>
      <c r="J509" s="196"/>
    </row>
    <row r="510" spans="1:10" ht="15">
      <c r="A510" s="196"/>
      <c r="B510" s="112"/>
      <c r="C510" s="141"/>
      <c r="D510" s="274"/>
      <c r="E510" s="196"/>
      <c r="F510" s="201"/>
      <c r="G510" s="275"/>
      <c r="H510" s="81"/>
      <c r="I510" s="196"/>
      <c r="J510" s="196"/>
    </row>
    <row r="511" spans="1:10" ht="15">
      <c r="A511" s="196"/>
      <c r="B511" s="112"/>
      <c r="C511" s="141"/>
      <c r="D511" s="274"/>
      <c r="E511" s="196"/>
      <c r="F511" s="201"/>
      <c r="G511" s="275"/>
      <c r="H511" s="81"/>
      <c r="I511" s="196"/>
      <c r="J511" s="196"/>
    </row>
    <row r="512" spans="1:10" ht="15">
      <c r="A512" s="196"/>
      <c r="B512" s="112"/>
      <c r="C512" s="141"/>
      <c r="D512" s="274"/>
      <c r="E512" s="196"/>
      <c r="F512" s="201"/>
      <c r="G512" s="275"/>
      <c r="H512" s="81"/>
      <c r="I512" s="196"/>
      <c r="J512" s="196"/>
    </row>
    <row r="513" spans="1:10" ht="15">
      <c r="A513" s="196"/>
      <c r="B513" s="112"/>
      <c r="C513" s="141"/>
      <c r="D513" s="274"/>
      <c r="E513" s="196"/>
      <c r="F513" s="201"/>
      <c r="G513" s="275"/>
      <c r="H513" s="81"/>
      <c r="I513" s="196"/>
      <c r="J513" s="196"/>
    </row>
    <row r="514" spans="1:10" ht="15">
      <c r="A514" s="196"/>
      <c r="B514" s="112"/>
      <c r="C514" s="141"/>
      <c r="D514" s="274"/>
      <c r="E514" s="196"/>
      <c r="F514" s="201"/>
      <c r="G514" s="275"/>
      <c r="H514" s="81"/>
      <c r="I514" s="196"/>
      <c r="J514" s="196"/>
    </row>
    <row r="515" spans="1:10" ht="15">
      <c r="A515" s="196"/>
      <c r="B515" s="196"/>
      <c r="C515" s="196"/>
      <c r="D515" s="274"/>
      <c r="E515" s="196"/>
      <c r="F515" s="201"/>
      <c r="G515" s="275"/>
      <c r="H515" s="275"/>
      <c r="I515" s="196"/>
      <c r="J515" s="196"/>
    </row>
    <row r="516" spans="1:10" ht="15">
      <c r="A516" s="196"/>
      <c r="B516" s="196"/>
      <c r="C516" s="196"/>
      <c r="D516" s="274"/>
      <c r="E516" s="196"/>
      <c r="F516" s="201"/>
      <c r="G516" s="275"/>
      <c r="H516" s="275"/>
      <c r="I516" s="196"/>
      <c r="J516" s="196"/>
    </row>
    <row r="517" spans="1:10" ht="15">
      <c r="A517" s="196"/>
      <c r="B517" s="112"/>
      <c r="C517" s="141"/>
      <c r="D517" s="274"/>
      <c r="E517" s="196"/>
      <c r="F517" s="201"/>
      <c r="G517" s="275"/>
      <c r="H517" s="81"/>
      <c r="I517" s="196"/>
      <c r="J517" s="196"/>
    </row>
    <row r="518" spans="1:10" ht="15">
      <c r="A518" s="196"/>
      <c r="B518" s="112"/>
      <c r="C518" s="141"/>
      <c r="D518" s="274"/>
      <c r="E518" s="196"/>
      <c r="F518" s="201"/>
      <c r="G518" s="275"/>
      <c r="H518" s="81"/>
      <c r="I518" s="196"/>
      <c r="J518" s="196"/>
    </row>
    <row r="519" spans="1:10" ht="15">
      <c r="A519" s="196"/>
      <c r="B519" s="112"/>
      <c r="C519" s="141"/>
      <c r="D519" s="274"/>
      <c r="E519" s="196"/>
      <c r="F519" s="201"/>
      <c r="G519" s="275"/>
      <c r="H519" s="81"/>
      <c r="I519" s="196"/>
      <c r="J519" s="196"/>
    </row>
    <row r="520" spans="1:10" ht="15">
      <c r="A520" s="196"/>
      <c r="B520" s="112"/>
      <c r="C520" s="141"/>
      <c r="D520" s="274"/>
      <c r="E520" s="196"/>
      <c r="F520" s="201"/>
      <c r="G520" s="275"/>
      <c r="H520" s="81"/>
      <c r="I520" s="196"/>
      <c r="J520" s="196"/>
    </row>
    <row r="521" spans="1:10" ht="15">
      <c r="A521" s="196"/>
      <c r="B521" s="112"/>
      <c r="C521" s="141"/>
      <c r="D521" s="274"/>
      <c r="E521" s="196"/>
      <c r="F521" s="201"/>
      <c r="G521" s="275"/>
      <c r="H521" s="81"/>
      <c r="I521" s="196"/>
      <c r="J521" s="196"/>
    </row>
    <row r="522" spans="1:10" ht="15">
      <c r="A522" s="196"/>
      <c r="B522" s="112"/>
      <c r="C522" s="141"/>
      <c r="D522" s="274"/>
      <c r="E522" s="196"/>
      <c r="F522" s="201"/>
      <c r="G522" s="275"/>
      <c r="H522" s="81"/>
      <c r="I522" s="196"/>
      <c r="J522" s="196"/>
    </row>
    <row r="523" spans="1:10" ht="15">
      <c r="A523" s="196"/>
      <c r="B523" s="112"/>
      <c r="C523" s="141"/>
      <c r="D523" s="274"/>
      <c r="E523" s="196"/>
      <c r="F523" s="201"/>
      <c r="G523" s="275"/>
      <c r="H523" s="81"/>
      <c r="I523" s="196"/>
      <c r="J523" s="196"/>
    </row>
    <row r="524" spans="1:10" ht="15">
      <c r="A524" s="196"/>
      <c r="B524" s="196"/>
      <c r="C524" s="196"/>
      <c r="D524" s="274"/>
      <c r="E524" s="196"/>
      <c r="F524" s="201"/>
      <c r="G524" s="275"/>
      <c r="H524" s="275"/>
      <c r="I524" s="196"/>
      <c r="J524" s="196"/>
    </row>
    <row r="525" spans="1:10" ht="15">
      <c r="A525" s="196"/>
      <c r="B525" s="196"/>
      <c r="C525" s="196"/>
      <c r="D525" s="274"/>
      <c r="E525" s="196"/>
      <c r="F525" s="201"/>
      <c r="G525" s="275"/>
      <c r="H525" s="275"/>
      <c r="I525" s="196"/>
      <c r="J525" s="196"/>
    </row>
    <row r="526" spans="1:10" ht="15">
      <c r="A526" s="196"/>
      <c r="B526" s="112"/>
      <c r="C526" s="141"/>
      <c r="D526" s="274"/>
      <c r="E526" s="196"/>
      <c r="F526" s="201"/>
      <c r="G526" s="275"/>
      <c r="H526" s="81"/>
      <c r="I526" s="196"/>
      <c r="J526" s="196"/>
    </row>
    <row r="527" spans="1:10" ht="15">
      <c r="A527" s="196"/>
      <c r="B527" s="112"/>
      <c r="C527" s="141"/>
      <c r="D527" s="274"/>
      <c r="E527" s="196"/>
      <c r="F527" s="201"/>
      <c r="G527" s="275"/>
      <c r="H527" s="81"/>
      <c r="I527" s="196"/>
      <c r="J527" s="196"/>
    </row>
    <row r="528" spans="1:10" ht="15">
      <c r="A528" s="196"/>
      <c r="B528" s="112"/>
      <c r="C528" s="141"/>
      <c r="D528" s="274"/>
      <c r="E528" s="196"/>
      <c r="F528" s="201"/>
      <c r="G528" s="275"/>
      <c r="H528" s="81"/>
      <c r="I528" s="196"/>
      <c r="J528" s="196"/>
    </row>
    <row r="529" spans="1:10" ht="15">
      <c r="A529" s="196"/>
      <c r="B529" s="112"/>
      <c r="C529" s="141"/>
      <c r="D529" s="274"/>
      <c r="E529" s="196"/>
      <c r="F529" s="201"/>
      <c r="G529" s="275"/>
      <c r="H529" s="81"/>
      <c r="I529" s="196"/>
      <c r="J529" s="196"/>
    </row>
    <row r="530" spans="1:10" ht="15">
      <c r="A530" s="196"/>
      <c r="B530" s="112"/>
      <c r="C530" s="141"/>
      <c r="D530" s="274"/>
      <c r="E530" s="196"/>
      <c r="F530" s="201"/>
      <c r="G530" s="275"/>
      <c r="H530" s="81"/>
      <c r="I530" s="196"/>
      <c r="J530" s="196"/>
    </row>
    <row r="531" spans="1:10" ht="15">
      <c r="A531" s="196"/>
      <c r="B531" s="112"/>
      <c r="C531" s="141"/>
      <c r="D531" s="274"/>
      <c r="E531" s="196"/>
      <c r="F531" s="201"/>
      <c r="G531" s="275"/>
      <c r="H531" s="81"/>
      <c r="I531" s="196"/>
      <c r="J531" s="196"/>
    </row>
    <row r="532" spans="1:10" ht="15">
      <c r="A532" s="196"/>
      <c r="B532" s="112"/>
      <c r="C532" s="141"/>
      <c r="D532" s="274"/>
      <c r="E532" s="196"/>
      <c r="F532" s="201"/>
      <c r="G532" s="275"/>
      <c r="H532" s="81"/>
      <c r="I532" s="196"/>
      <c r="J532" s="196"/>
    </row>
    <row r="533" spans="1:10" ht="15">
      <c r="A533" s="196"/>
      <c r="B533" s="196"/>
      <c r="C533" s="196"/>
      <c r="D533" s="274"/>
      <c r="E533" s="196"/>
      <c r="F533" s="201"/>
      <c r="G533" s="275"/>
      <c r="H533" s="275"/>
      <c r="I533" s="196"/>
      <c r="J533" s="196"/>
    </row>
    <row r="534" spans="1:10" ht="15">
      <c r="A534" s="196"/>
      <c r="B534" s="196"/>
      <c r="C534" s="196"/>
      <c r="D534" s="274"/>
      <c r="E534" s="196"/>
      <c r="F534" s="201"/>
      <c r="G534" s="275"/>
      <c r="H534" s="275"/>
      <c r="I534" s="196"/>
      <c r="J534" s="196"/>
    </row>
    <row r="535" spans="1:10" ht="15">
      <c r="A535" s="196"/>
      <c r="B535" s="276"/>
      <c r="C535" s="277"/>
      <c r="D535" s="274"/>
      <c r="E535" s="196"/>
      <c r="F535" s="201"/>
      <c r="G535" s="275"/>
      <c r="H535" s="81"/>
      <c r="I535" s="196"/>
      <c r="J535" s="196"/>
    </row>
    <row r="536" spans="1:10" ht="15">
      <c r="A536" s="196"/>
      <c r="B536" s="276"/>
      <c r="C536" s="277"/>
      <c r="D536" s="274"/>
      <c r="E536" s="196"/>
      <c r="F536" s="201"/>
      <c r="G536" s="275"/>
      <c r="H536" s="81"/>
      <c r="I536" s="196"/>
      <c r="J536" s="196"/>
    </row>
    <row r="537" spans="1:10" ht="15">
      <c r="A537" s="196"/>
      <c r="B537" s="276"/>
      <c r="C537" s="277"/>
      <c r="D537" s="274"/>
      <c r="E537" s="196"/>
      <c r="F537" s="201"/>
      <c r="G537" s="275"/>
      <c r="H537" s="81"/>
      <c r="I537" s="196"/>
      <c r="J537" s="196"/>
    </row>
    <row r="538" spans="1:10" ht="15">
      <c r="A538" s="196"/>
      <c r="B538" s="276"/>
      <c r="C538" s="277"/>
      <c r="D538" s="274"/>
      <c r="E538" s="196"/>
      <c r="F538" s="201"/>
      <c r="G538" s="275"/>
      <c r="H538" s="81"/>
      <c r="I538" s="196"/>
      <c r="J538" s="196"/>
    </row>
    <row r="539" spans="1:10" ht="15">
      <c r="A539" s="196"/>
      <c r="B539" s="276"/>
      <c r="C539" s="277"/>
      <c r="D539" s="274"/>
      <c r="E539" s="196"/>
      <c r="F539" s="201"/>
      <c r="G539" s="275"/>
      <c r="H539" s="81"/>
      <c r="I539" s="196"/>
      <c r="J539" s="196"/>
    </row>
    <row r="540" spans="1:10" ht="15">
      <c r="A540" s="196"/>
      <c r="B540" s="112"/>
      <c r="C540" s="277"/>
      <c r="D540" s="274"/>
      <c r="E540" s="196"/>
      <c r="F540" s="201"/>
      <c r="G540" s="275"/>
      <c r="H540" s="81"/>
      <c r="I540" s="196"/>
      <c r="J540" s="196"/>
    </row>
    <row r="541" spans="1:10" ht="15">
      <c r="A541" s="196"/>
      <c r="B541" s="196"/>
      <c r="C541" s="196"/>
      <c r="D541" s="274"/>
      <c r="E541" s="196"/>
      <c r="F541" s="201"/>
      <c r="G541" s="275"/>
      <c r="H541" s="275"/>
      <c r="I541" s="196"/>
      <c r="J541" s="196"/>
    </row>
    <row r="542" spans="1:10" ht="15">
      <c r="A542" s="196"/>
      <c r="B542" s="111"/>
      <c r="C542" s="267"/>
      <c r="D542" s="274"/>
      <c r="E542" s="196"/>
      <c r="F542" s="201"/>
      <c r="G542" s="275"/>
      <c r="H542" s="275"/>
      <c r="I542" s="196"/>
      <c r="J542" s="196"/>
    </row>
    <row r="543" spans="1:10" ht="15">
      <c r="A543" s="196"/>
      <c r="B543" s="111"/>
      <c r="C543" s="267"/>
      <c r="D543" s="274"/>
      <c r="E543" s="196"/>
      <c r="F543" s="201"/>
      <c r="G543" s="275"/>
      <c r="H543" s="275"/>
      <c r="I543" s="196"/>
      <c r="J543" s="196"/>
    </row>
    <row r="544" spans="1:10" ht="15">
      <c r="A544" s="196"/>
      <c r="B544" s="111"/>
      <c r="C544" s="267"/>
      <c r="D544" s="274"/>
      <c r="E544" s="196"/>
      <c r="F544" s="201"/>
      <c r="G544" s="275"/>
      <c r="H544" s="275"/>
      <c r="I544" s="196"/>
      <c r="J544" s="196"/>
    </row>
    <row r="545" spans="1:10" ht="15">
      <c r="A545" s="196"/>
      <c r="B545" s="111"/>
      <c r="C545" s="267"/>
      <c r="D545" s="274"/>
      <c r="E545" s="196"/>
      <c r="F545" s="201"/>
      <c r="G545" s="275"/>
      <c r="H545" s="275"/>
      <c r="I545" s="196"/>
      <c r="J545" s="196"/>
    </row>
    <row r="546" spans="1:10" ht="15">
      <c r="A546" s="196"/>
      <c r="B546" s="111"/>
      <c r="C546" s="267"/>
      <c r="D546" s="274"/>
      <c r="E546" s="196"/>
      <c r="F546" s="201"/>
      <c r="G546" s="275"/>
      <c r="H546" s="275"/>
      <c r="I546" s="196"/>
      <c r="J546" s="196"/>
    </row>
    <row r="547" spans="1:10" ht="15">
      <c r="A547" s="196"/>
      <c r="B547" s="196"/>
      <c r="C547" s="196"/>
      <c r="D547" s="274"/>
      <c r="E547" s="196"/>
      <c r="F547" s="201"/>
      <c r="G547" s="275"/>
      <c r="H547" s="275"/>
      <c r="I547" s="196"/>
      <c r="J547" s="196"/>
    </row>
    <row r="548" spans="1:10" ht="15">
      <c r="A548" s="196"/>
      <c r="B548" s="112"/>
      <c r="C548" s="196"/>
      <c r="D548" s="274"/>
      <c r="E548" s="196"/>
      <c r="F548" s="201"/>
      <c r="G548" s="275"/>
      <c r="H548" s="275"/>
      <c r="I548" s="196"/>
      <c r="J548" s="196"/>
    </row>
    <row r="549" spans="1:10" ht="15">
      <c r="A549" s="196"/>
      <c r="B549" s="196"/>
      <c r="C549" s="196"/>
      <c r="D549" s="274"/>
      <c r="E549" s="196"/>
      <c r="F549" s="201"/>
      <c r="G549" s="275"/>
      <c r="H549" s="275"/>
      <c r="I549" s="196"/>
      <c r="J549" s="196"/>
    </row>
    <row r="550" spans="1:10" ht="15">
      <c r="A550" s="196"/>
      <c r="B550" s="196"/>
      <c r="C550" s="196"/>
      <c r="D550" s="274"/>
      <c r="E550" s="196"/>
      <c r="F550" s="201"/>
      <c r="G550" s="275"/>
      <c r="H550" s="275"/>
      <c r="I550" s="196"/>
      <c r="J550" s="196"/>
    </row>
    <row r="551" spans="1:10" ht="15">
      <c r="A551" s="196"/>
      <c r="B551" s="111"/>
      <c r="C551" s="267"/>
      <c r="D551" s="274"/>
      <c r="E551" s="196"/>
      <c r="F551" s="201"/>
      <c r="G551" s="275"/>
      <c r="H551" s="275"/>
      <c r="I551" s="196"/>
      <c r="J551" s="196"/>
    </row>
    <row r="552" spans="1:10" ht="15">
      <c r="A552" s="196"/>
      <c r="B552" s="111"/>
      <c r="C552" s="267"/>
      <c r="D552" s="274"/>
      <c r="E552" s="196"/>
      <c r="F552" s="201"/>
      <c r="G552" s="275"/>
      <c r="H552" s="275"/>
      <c r="I552" s="196"/>
      <c r="J552" s="196"/>
    </row>
    <row r="553" spans="1:10" ht="15">
      <c r="A553" s="196"/>
      <c r="B553" s="111"/>
      <c r="C553" s="267"/>
      <c r="D553" s="274"/>
      <c r="E553" s="196"/>
      <c r="F553" s="201"/>
      <c r="G553" s="275"/>
      <c r="H553" s="275"/>
      <c r="I553" s="196"/>
      <c r="J553" s="196"/>
    </row>
    <row r="554" spans="1:10" ht="15">
      <c r="A554" s="196"/>
      <c r="B554" s="111"/>
      <c r="C554" s="267"/>
      <c r="D554" s="274"/>
      <c r="E554" s="196"/>
      <c r="F554" s="201"/>
      <c r="G554" s="275"/>
      <c r="H554" s="275"/>
      <c r="I554" s="196"/>
      <c r="J554" s="196"/>
    </row>
    <row r="555" spans="1:10" ht="15">
      <c r="A555" s="196"/>
      <c r="B555" s="111"/>
      <c r="C555" s="267"/>
      <c r="D555" s="274"/>
      <c r="E555" s="196"/>
      <c r="F555" s="201"/>
      <c r="G555" s="275"/>
      <c r="H555" s="275"/>
      <c r="I555" s="196"/>
      <c r="J555" s="196"/>
    </row>
    <row r="556" spans="1:10" ht="15">
      <c r="A556" s="196"/>
      <c r="B556" s="196"/>
      <c r="C556" s="196"/>
      <c r="D556" s="274"/>
      <c r="E556" s="196"/>
      <c r="F556" s="201"/>
      <c r="G556" s="275"/>
      <c r="H556" s="275"/>
      <c r="I556" s="196"/>
      <c r="J556" s="196"/>
    </row>
    <row r="557" spans="1:10" ht="15">
      <c r="A557" s="196"/>
      <c r="B557" s="112"/>
      <c r="C557" s="196"/>
      <c r="D557" s="274"/>
      <c r="E557" s="196"/>
      <c r="F557" s="201"/>
      <c r="G557" s="275"/>
      <c r="H557" s="275"/>
      <c r="I557" s="196"/>
      <c r="J557" s="196"/>
    </row>
    <row r="558" spans="1:10" ht="15">
      <c r="A558" s="196"/>
      <c r="B558" s="196"/>
      <c r="C558" s="196"/>
      <c r="D558" s="274"/>
      <c r="E558" s="196"/>
      <c r="F558" s="201"/>
      <c r="G558" s="275"/>
      <c r="H558" s="275"/>
      <c r="I558" s="196"/>
      <c r="J558" s="196"/>
    </row>
    <row r="559" spans="1:10" ht="15">
      <c r="A559" s="196"/>
      <c r="B559" s="196"/>
      <c r="C559" s="196"/>
      <c r="D559" s="274"/>
      <c r="E559" s="196"/>
      <c r="F559" s="201"/>
      <c r="G559" s="275"/>
      <c r="H559" s="275"/>
      <c r="I559" s="196"/>
      <c r="J559" s="196"/>
    </row>
    <row r="560" spans="1:10" ht="15">
      <c r="A560" s="196"/>
      <c r="B560" s="112"/>
      <c r="C560" s="260"/>
      <c r="D560" s="274"/>
      <c r="E560" s="196"/>
      <c r="F560" s="201"/>
      <c r="G560" s="275"/>
      <c r="H560" s="275"/>
      <c r="I560" s="196"/>
      <c r="J560" s="196"/>
    </row>
    <row r="561" spans="1:10" ht="15">
      <c r="A561" s="196"/>
      <c r="B561" s="112"/>
      <c r="C561" s="260"/>
      <c r="D561" s="274"/>
      <c r="E561" s="196"/>
      <c r="F561" s="201"/>
      <c r="G561" s="275"/>
      <c r="H561" s="275"/>
      <c r="I561" s="196"/>
      <c r="J561" s="196"/>
    </row>
    <row r="562" spans="1:10" ht="15">
      <c r="A562" s="196"/>
      <c r="B562" s="112"/>
      <c r="C562" s="260"/>
      <c r="D562" s="274"/>
      <c r="E562" s="196"/>
      <c r="F562" s="201"/>
      <c r="G562" s="275"/>
      <c r="H562" s="275"/>
      <c r="I562" s="196"/>
      <c r="J562" s="196"/>
    </row>
    <row r="563" spans="1:10" ht="15">
      <c r="A563" s="196"/>
      <c r="B563" s="112"/>
      <c r="C563" s="260"/>
      <c r="D563" s="274"/>
      <c r="E563" s="196"/>
      <c r="F563" s="201"/>
      <c r="G563" s="275"/>
      <c r="H563" s="275"/>
      <c r="I563" s="196"/>
      <c r="J563" s="196"/>
    </row>
    <row r="564" spans="1:10" ht="15">
      <c r="A564" s="196"/>
      <c r="B564" s="112"/>
      <c r="C564" s="260"/>
      <c r="D564" s="274"/>
      <c r="E564" s="196"/>
      <c r="F564" s="201"/>
      <c r="G564" s="275"/>
      <c r="H564" s="275"/>
      <c r="I564" s="196"/>
      <c r="J564" s="196"/>
    </row>
    <row r="565" spans="1:10" ht="15">
      <c r="A565" s="196"/>
      <c r="B565" s="112"/>
      <c r="C565" s="260"/>
      <c r="D565" s="274"/>
      <c r="E565" s="196"/>
      <c r="F565" s="201"/>
      <c r="G565" s="275"/>
      <c r="H565" s="275"/>
      <c r="I565" s="196"/>
      <c r="J565" s="196"/>
    </row>
    <row r="566" spans="1:10" ht="15">
      <c r="A566" s="196"/>
      <c r="B566" s="112"/>
      <c r="C566" s="260"/>
      <c r="D566" s="274"/>
      <c r="E566" s="196"/>
      <c r="F566" s="201"/>
      <c r="G566" s="275"/>
      <c r="H566" s="275"/>
      <c r="I566" s="196"/>
      <c r="J566" s="196"/>
    </row>
    <row r="567" spans="1:10" ht="15">
      <c r="A567" s="196"/>
      <c r="B567" s="196"/>
      <c r="C567" s="262"/>
      <c r="D567" s="274"/>
      <c r="E567" s="196"/>
      <c r="F567" s="201"/>
      <c r="G567" s="275"/>
      <c r="H567" s="275"/>
      <c r="I567" s="196"/>
      <c r="J567" s="196"/>
    </row>
    <row r="568" spans="1:10" ht="15">
      <c r="A568" s="196"/>
      <c r="B568" s="196"/>
      <c r="C568" s="196"/>
      <c r="D568" s="274"/>
      <c r="E568" s="196"/>
      <c r="F568" s="201"/>
      <c r="G568" s="275"/>
      <c r="H568" s="275"/>
      <c r="I568" s="196"/>
      <c r="J568" s="196"/>
    </row>
    <row r="569" spans="1:10" ht="15">
      <c r="A569" s="81"/>
      <c r="B569" s="112"/>
      <c r="C569" s="141"/>
      <c r="D569" s="141"/>
      <c r="E569" s="81"/>
      <c r="F569" s="81"/>
      <c r="G569" s="81"/>
      <c r="H569" s="81"/>
      <c r="I569" s="81"/>
      <c r="J569" s="196"/>
    </row>
    <row r="570" spans="1:10" ht="15">
      <c r="A570" s="81"/>
      <c r="B570" s="112"/>
      <c r="C570" s="141"/>
      <c r="D570" s="141"/>
      <c r="E570" s="81"/>
      <c r="F570" s="81"/>
      <c r="G570" s="81"/>
      <c r="H570" s="81"/>
      <c r="I570" s="81"/>
      <c r="J570" s="196"/>
    </row>
    <row r="571" spans="1:10" ht="15">
      <c r="A571" s="81"/>
      <c r="B571" s="112"/>
      <c r="C571" s="141"/>
      <c r="D571" s="141"/>
      <c r="E571" s="81"/>
      <c r="F571" s="81"/>
      <c r="G571" s="81"/>
      <c r="H571" s="81"/>
      <c r="I571" s="81"/>
      <c r="J571" s="196"/>
    </row>
    <row r="572" spans="1:10" ht="15">
      <c r="A572" s="81"/>
      <c r="B572" s="112"/>
      <c r="C572" s="141"/>
      <c r="D572" s="141"/>
      <c r="E572" s="81"/>
      <c r="F572" s="81"/>
      <c r="G572" s="81"/>
      <c r="H572" s="81"/>
      <c r="I572" s="81"/>
      <c r="J572" s="196"/>
    </row>
    <row r="573" spans="1:10" ht="15">
      <c r="A573" s="81"/>
      <c r="B573" s="112"/>
      <c r="C573" s="141"/>
      <c r="D573" s="141"/>
      <c r="E573" s="81"/>
      <c r="F573" s="81"/>
      <c r="G573" s="81"/>
      <c r="H573" s="81"/>
      <c r="I573" s="81"/>
      <c r="J573" s="196"/>
    </row>
    <row r="574" spans="1:10" ht="15">
      <c r="A574" s="81"/>
      <c r="B574" s="112"/>
      <c r="C574" s="141"/>
      <c r="D574" s="141"/>
      <c r="E574" s="81"/>
      <c r="F574" s="81"/>
      <c r="G574" s="81"/>
      <c r="H574" s="81"/>
      <c r="I574" s="81"/>
      <c r="J574" s="196"/>
    </row>
    <row r="575" spans="1:10" ht="15">
      <c r="A575" s="81"/>
      <c r="B575" s="112"/>
      <c r="C575" s="141"/>
      <c r="D575" s="141"/>
      <c r="E575" s="81"/>
      <c r="F575" s="81"/>
      <c r="G575" s="81"/>
      <c r="H575" s="81"/>
      <c r="I575" s="81"/>
      <c r="J575" s="196"/>
    </row>
    <row r="576" spans="1:10" ht="15">
      <c r="A576" s="81"/>
      <c r="B576" s="112"/>
      <c r="C576" s="141"/>
      <c r="D576" s="141"/>
      <c r="E576" s="81"/>
      <c r="F576" s="81"/>
      <c r="G576" s="81"/>
      <c r="H576" s="81"/>
      <c r="I576" s="81"/>
      <c r="J576" s="196"/>
    </row>
    <row r="577" spans="1:10" ht="15">
      <c r="A577" s="81"/>
      <c r="B577" s="112"/>
      <c r="C577" s="141"/>
      <c r="D577" s="141"/>
      <c r="E577" s="81"/>
      <c r="F577" s="81"/>
      <c r="G577" s="81"/>
      <c r="H577" s="81"/>
      <c r="I577" s="81"/>
      <c r="J577" s="196"/>
    </row>
    <row r="578" spans="1:10" ht="15">
      <c r="A578" s="81"/>
      <c r="B578" s="112"/>
      <c r="C578" s="141"/>
      <c r="D578" s="141"/>
      <c r="E578" s="81"/>
      <c r="F578" s="81"/>
      <c r="G578" s="81"/>
      <c r="H578" s="81"/>
      <c r="I578" s="81"/>
      <c r="J578" s="196"/>
    </row>
    <row r="579" spans="1:10" ht="15">
      <c r="A579" s="81"/>
      <c r="B579" s="112"/>
      <c r="C579" s="141"/>
      <c r="D579" s="141"/>
      <c r="E579" s="81"/>
      <c r="F579" s="81"/>
      <c r="G579" s="81"/>
      <c r="H579" s="81"/>
      <c r="I579" s="81"/>
      <c r="J579" s="196"/>
    </row>
    <row r="580" spans="1:10" ht="15">
      <c r="A580" s="81"/>
      <c r="B580" s="112"/>
      <c r="C580" s="141"/>
      <c r="D580" s="141"/>
      <c r="E580" s="81"/>
      <c r="F580" s="81"/>
      <c r="G580" s="81"/>
      <c r="H580" s="81"/>
      <c r="I580" s="81"/>
      <c r="J580" s="196"/>
    </row>
    <row r="581" spans="1:10" ht="15">
      <c r="A581" s="81"/>
      <c r="B581" s="112"/>
      <c r="C581" s="141"/>
      <c r="D581" s="141"/>
      <c r="E581" s="81"/>
      <c r="F581" s="81"/>
      <c r="G581" s="81"/>
      <c r="H581" s="81"/>
      <c r="I581" s="81"/>
      <c r="J581" s="196"/>
    </row>
    <row r="582" spans="1:10" ht="15">
      <c r="A582" s="81"/>
      <c r="B582" s="112"/>
      <c r="C582" s="141"/>
      <c r="D582" s="141"/>
      <c r="E582" s="81"/>
      <c r="F582" s="81"/>
      <c r="G582" s="81"/>
      <c r="H582" s="81"/>
      <c r="I582" s="81"/>
      <c r="J582" s="196"/>
    </row>
    <row r="583" spans="1:10" ht="15">
      <c r="A583" s="81"/>
      <c r="B583" s="112"/>
      <c r="C583" s="141"/>
      <c r="D583" s="141"/>
      <c r="E583" s="81"/>
      <c r="F583" s="81"/>
      <c r="G583" s="81"/>
      <c r="H583" s="81"/>
      <c r="I583" s="81"/>
      <c r="J583" s="196"/>
    </row>
    <row r="584" spans="1:10" ht="15">
      <c r="A584" s="81"/>
      <c r="B584" s="112"/>
      <c r="C584" s="141"/>
      <c r="D584" s="141"/>
      <c r="E584" s="81"/>
      <c r="F584" s="81"/>
      <c r="G584" s="81"/>
      <c r="H584" s="81"/>
      <c r="I584" s="81"/>
      <c r="J584" s="196"/>
    </row>
    <row r="585" spans="1:10" ht="15">
      <c r="A585" s="81"/>
      <c r="B585" s="112"/>
      <c r="C585" s="141"/>
      <c r="D585" s="141"/>
      <c r="E585" s="81"/>
      <c r="F585" s="81"/>
      <c r="G585" s="81"/>
      <c r="H585" s="81"/>
      <c r="I585" s="81"/>
      <c r="J585" s="196"/>
    </row>
    <row r="586" spans="1:10" ht="15">
      <c r="A586" s="81"/>
      <c r="B586" s="112"/>
      <c r="C586" s="141"/>
      <c r="D586" s="141"/>
      <c r="E586" s="81"/>
      <c r="F586" s="81"/>
      <c r="G586" s="81"/>
      <c r="H586" s="81"/>
      <c r="I586" s="81"/>
      <c r="J586" s="196"/>
    </row>
    <row r="587" spans="1:10" ht="15">
      <c r="A587" s="81"/>
      <c r="B587" s="112"/>
      <c r="C587" s="141"/>
      <c r="D587" s="141"/>
      <c r="E587" s="81"/>
      <c r="F587" s="81"/>
      <c r="G587" s="81"/>
      <c r="H587" s="81"/>
      <c r="I587" s="81"/>
      <c r="J587" s="196"/>
    </row>
    <row r="588" spans="1:10" ht="15">
      <c r="A588" s="81"/>
      <c r="B588" s="112"/>
      <c r="C588" s="141"/>
      <c r="D588" s="141"/>
      <c r="E588" s="81"/>
      <c r="F588" s="81"/>
      <c r="G588" s="81"/>
      <c r="H588" s="81"/>
      <c r="I588" s="81"/>
      <c r="J588" s="196"/>
    </row>
    <row r="589" spans="1:10" ht="15">
      <c r="A589" s="81"/>
      <c r="B589" s="112"/>
      <c r="C589" s="141"/>
      <c r="D589" s="141"/>
      <c r="E589" s="81"/>
      <c r="F589" s="81"/>
      <c r="G589" s="81"/>
      <c r="H589" s="81"/>
      <c r="I589" s="81"/>
      <c r="J589" s="196"/>
    </row>
    <row r="590" spans="1:10" ht="15">
      <c r="A590" s="81"/>
      <c r="B590" s="112"/>
      <c r="C590" s="141"/>
      <c r="D590" s="141"/>
      <c r="E590" s="81"/>
      <c r="F590" s="81"/>
      <c r="G590" s="81"/>
      <c r="H590" s="81"/>
      <c r="I590" s="81"/>
      <c r="J590" s="196"/>
    </row>
    <row r="591" spans="1:10" ht="15">
      <c r="A591" s="81"/>
      <c r="B591" s="112"/>
      <c r="C591" s="141"/>
      <c r="D591" s="141"/>
      <c r="E591" s="81"/>
      <c r="F591" s="81"/>
      <c r="G591" s="81"/>
      <c r="H591" s="81"/>
      <c r="I591" s="81"/>
      <c r="J591" s="196"/>
    </row>
    <row r="592" spans="1:10" ht="15">
      <c r="A592" s="81"/>
      <c r="B592" s="112"/>
      <c r="C592" s="141"/>
      <c r="D592" s="141"/>
      <c r="E592" s="81"/>
      <c r="F592" s="81"/>
      <c r="G592" s="81"/>
      <c r="H592" s="81"/>
      <c r="I592" s="81"/>
      <c r="J592" s="196"/>
    </row>
    <row r="593" spans="1:10" ht="15">
      <c r="A593" s="81"/>
      <c r="B593" s="112"/>
      <c r="C593" s="141"/>
      <c r="D593" s="141"/>
      <c r="E593" s="81"/>
      <c r="F593" s="81"/>
      <c r="G593" s="81"/>
      <c r="H593" s="81"/>
      <c r="I593" s="81"/>
      <c r="J593" s="196"/>
    </row>
    <row r="594" spans="1:10" ht="15">
      <c r="A594" s="81"/>
      <c r="B594" s="112"/>
      <c r="C594" s="141"/>
      <c r="D594" s="141"/>
      <c r="E594" s="81"/>
      <c r="F594" s="81"/>
      <c r="G594" s="81"/>
      <c r="H594" s="81"/>
      <c r="I594" s="81"/>
      <c r="J594" s="196"/>
    </row>
    <row r="595" spans="1:10" ht="15">
      <c r="A595" s="81"/>
      <c r="B595" s="112"/>
      <c r="C595" s="141"/>
      <c r="D595" s="141"/>
      <c r="E595" s="81"/>
      <c r="F595" s="81"/>
      <c r="G595" s="81"/>
      <c r="H595" s="81"/>
      <c r="I595" s="81"/>
      <c r="J595" s="196"/>
    </row>
    <row r="596" spans="1:10" ht="15">
      <c r="A596" s="81"/>
      <c r="B596" s="112"/>
      <c r="C596" s="141"/>
      <c r="D596" s="141"/>
      <c r="E596" s="81"/>
      <c r="F596" s="81"/>
      <c r="G596" s="81"/>
      <c r="H596" s="81"/>
      <c r="I596" s="81"/>
      <c r="J596" s="196"/>
    </row>
    <row r="597" spans="1:10" ht="15">
      <c r="A597" s="81"/>
      <c r="B597" s="112"/>
      <c r="C597" s="141"/>
      <c r="D597" s="141"/>
      <c r="E597" s="81"/>
      <c r="F597" s="81"/>
      <c r="G597" s="81"/>
      <c r="H597" s="81"/>
      <c r="I597" s="81"/>
      <c r="J597" s="196"/>
    </row>
    <row r="598" spans="1:10" ht="15">
      <c r="A598" s="81"/>
      <c r="B598" s="112"/>
      <c r="C598" s="141"/>
      <c r="D598" s="141"/>
      <c r="E598" s="81"/>
      <c r="F598" s="81"/>
      <c r="G598" s="81"/>
      <c r="H598" s="81"/>
      <c r="I598" s="81"/>
      <c r="J598" s="196"/>
    </row>
    <row r="599" spans="1:10" ht="15">
      <c r="A599" s="81"/>
      <c r="B599" s="112"/>
      <c r="C599" s="141"/>
      <c r="D599" s="141"/>
      <c r="E599" s="81"/>
      <c r="F599" s="81"/>
      <c r="G599" s="81"/>
      <c r="H599" s="81"/>
      <c r="I599" s="81"/>
      <c r="J599" s="196"/>
    </row>
    <row r="600" spans="1:10" ht="15">
      <c r="A600" s="81"/>
      <c r="B600" s="112"/>
      <c r="C600" s="141"/>
      <c r="D600" s="141"/>
      <c r="E600" s="81"/>
      <c r="F600" s="81"/>
      <c r="G600" s="81"/>
      <c r="H600" s="81"/>
      <c r="I600" s="81"/>
      <c r="J600" s="196"/>
    </row>
    <row r="601" spans="1:10" ht="15">
      <c r="A601" s="81"/>
      <c r="B601" s="112"/>
      <c r="C601" s="141"/>
      <c r="D601" s="141"/>
      <c r="E601" s="81"/>
      <c r="F601" s="81"/>
      <c r="G601" s="81"/>
      <c r="H601" s="81"/>
      <c r="I601" s="81"/>
      <c r="J601" s="196"/>
    </row>
    <row r="602" spans="1:10" ht="15">
      <c r="A602" s="81"/>
      <c r="B602" s="112"/>
      <c r="C602" s="141"/>
      <c r="D602" s="141"/>
      <c r="E602" s="81"/>
      <c r="F602" s="81"/>
      <c r="G602" s="81"/>
      <c r="H602" s="81"/>
      <c r="I602" s="81"/>
      <c r="J602" s="196"/>
    </row>
    <row r="603" spans="1:10" ht="15">
      <c r="A603" s="81"/>
      <c r="B603" s="112"/>
      <c r="C603" s="141"/>
      <c r="D603" s="141"/>
      <c r="E603" s="81"/>
      <c r="F603" s="81"/>
      <c r="G603" s="81"/>
      <c r="H603" s="81"/>
      <c r="I603" s="81"/>
      <c r="J603" s="196"/>
    </row>
    <row r="604" spans="1:10" ht="15">
      <c r="A604" s="81"/>
      <c r="B604" s="112"/>
      <c r="C604" s="141"/>
      <c r="D604" s="141"/>
      <c r="E604" s="81"/>
      <c r="F604" s="81"/>
      <c r="G604" s="81"/>
      <c r="H604" s="81"/>
      <c r="I604" s="81"/>
      <c r="J604" s="196"/>
    </row>
    <row r="605" spans="1:10" ht="15">
      <c r="A605" s="81"/>
      <c r="B605" s="112"/>
      <c r="C605" s="141"/>
      <c r="D605" s="141"/>
      <c r="E605" s="81"/>
      <c r="F605" s="81"/>
      <c r="G605" s="81"/>
      <c r="H605" s="81"/>
      <c r="I605" s="81"/>
      <c r="J605" s="196"/>
    </row>
    <row r="606" spans="1:10" ht="15">
      <c r="A606" s="81"/>
      <c r="B606" s="112"/>
      <c r="C606" s="141"/>
      <c r="D606" s="141"/>
      <c r="E606" s="81"/>
      <c r="F606" s="81"/>
      <c r="G606" s="81"/>
      <c r="H606" s="81"/>
      <c r="I606" s="81"/>
      <c r="J606" s="196"/>
    </row>
    <row r="607" spans="1:10" ht="15">
      <c r="A607" s="81"/>
      <c r="B607" s="112"/>
      <c r="C607" s="141"/>
      <c r="D607" s="141"/>
      <c r="E607" s="81"/>
      <c r="F607" s="81"/>
      <c r="G607" s="81"/>
      <c r="H607" s="81"/>
      <c r="I607" s="81"/>
      <c r="J607" s="196"/>
    </row>
    <row r="608" spans="1:10" ht="15">
      <c r="A608" s="81"/>
      <c r="B608" s="112"/>
      <c r="C608" s="141"/>
      <c r="D608" s="141"/>
      <c r="E608" s="81"/>
      <c r="F608" s="81"/>
      <c r="G608" s="81"/>
      <c r="H608" s="81"/>
      <c r="I608" s="81"/>
      <c r="J608" s="196"/>
    </row>
    <row r="609" spans="1:10" ht="15">
      <c r="A609" s="81"/>
      <c r="B609" s="112"/>
      <c r="C609" s="141"/>
      <c r="D609" s="141"/>
      <c r="E609" s="81"/>
      <c r="F609" s="81"/>
      <c r="G609" s="81"/>
      <c r="H609" s="81"/>
      <c r="I609" s="81"/>
      <c r="J609" s="196"/>
    </row>
    <row r="610" spans="1:10" ht="15">
      <c r="A610" s="81"/>
      <c r="B610" s="112"/>
      <c r="C610" s="141"/>
      <c r="D610" s="141"/>
      <c r="E610" s="81"/>
      <c r="F610" s="81"/>
      <c r="G610" s="81"/>
      <c r="H610" s="81"/>
      <c r="I610" s="81"/>
      <c r="J610" s="196"/>
    </row>
    <row r="611" spans="1:10" ht="15">
      <c r="A611" s="81"/>
      <c r="B611" s="112"/>
      <c r="C611" s="141"/>
      <c r="D611" s="141"/>
      <c r="E611" s="81"/>
      <c r="F611" s="81"/>
      <c r="G611" s="81"/>
      <c r="H611" s="81"/>
      <c r="I611" s="81"/>
      <c r="J611" s="196"/>
    </row>
    <row r="612" spans="1:10" ht="15">
      <c r="A612" s="81"/>
      <c r="B612" s="112"/>
      <c r="C612" s="141"/>
      <c r="D612" s="141"/>
      <c r="E612" s="81"/>
      <c r="F612" s="81"/>
      <c r="G612" s="81"/>
      <c r="H612" s="81"/>
      <c r="I612" s="81"/>
      <c r="J612" s="196"/>
    </row>
    <row r="613" spans="1:10" ht="15">
      <c r="A613" s="81"/>
      <c r="B613" s="112"/>
      <c r="C613" s="141"/>
      <c r="D613" s="141"/>
      <c r="E613" s="81"/>
      <c r="F613" s="81"/>
      <c r="G613" s="81"/>
      <c r="H613" s="81"/>
      <c r="I613" s="81"/>
      <c r="J613" s="196"/>
    </row>
    <row r="614" spans="1:10" ht="15">
      <c r="A614" s="81"/>
      <c r="B614" s="112"/>
      <c r="C614" s="141"/>
      <c r="D614" s="141"/>
      <c r="E614" s="81"/>
      <c r="F614" s="81"/>
      <c r="G614" s="81"/>
      <c r="H614" s="81"/>
      <c r="I614" s="81"/>
      <c r="J614" s="196"/>
    </row>
    <row r="615" spans="1:10" ht="15">
      <c r="A615" s="81"/>
      <c r="B615" s="112"/>
      <c r="C615" s="141"/>
      <c r="D615" s="141"/>
      <c r="E615" s="81"/>
      <c r="F615" s="81"/>
      <c r="G615" s="81"/>
      <c r="H615" s="81"/>
      <c r="I615" s="81"/>
      <c r="J615" s="196"/>
    </row>
    <row r="616" spans="1:10" ht="15">
      <c r="A616" s="81"/>
      <c r="B616" s="112"/>
      <c r="C616" s="141"/>
      <c r="D616" s="141"/>
      <c r="E616" s="81"/>
      <c r="F616" s="81"/>
      <c r="G616" s="81"/>
      <c r="H616" s="81"/>
      <c r="I616" s="81"/>
      <c r="J616" s="196"/>
    </row>
    <row r="617" spans="1:10" ht="15">
      <c r="A617" s="81"/>
      <c r="B617" s="112"/>
      <c r="C617" s="141"/>
      <c r="D617" s="141"/>
      <c r="E617" s="81"/>
      <c r="F617" s="81"/>
      <c r="G617" s="81"/>
      <c r="H617" s="81"/>
      <c r="I617" s="81"/>
      <c r="J617" s="196"/>
    </row>
    <row r="618" spans="1:10" ht="15">
      <c r="A618" s="81"/>
      <c r="B618" s="112"/>
      <c r="C618" s="141"/>
      <c r="D618" s="141"/>
      <c r="E618" s="81"/>
      <c r="F618" s="81"/>
      <c r="G618" s="81"/>
      <c r="H618" s="81"/>
      <c r="I618" s="81"/>
      <c r="J618" s="196"/>
    </row>
    <row r="619" spans="1:10" ht="15">
      <c r="A619" s="81"/>
      <c r="B619" s="112"/>
      <c r="C619" s="141"/>
      <c r="D619" s="141"/>
      <c r="E619" s="81"/>
      <c r="F619" s="81"/>
      <c r="G619" s="81"/>
      <c r="H619" s="81"/>
      <c r="I619" s="81"/>
      <c r="J619" s="196"/>
    </row>
    <row r="620" spans="1:10" ht="15">
      <c r="A620" s="81"/>
      <c r="B620" s="112"/>
      <c r="C620" s="141"/>
      <c r="D620" s="141"/>
      <c r="E620" s="81"/>
      <c r="F620" s="81"/>
      <c r="G620" s="81"/>
      <c r="H620" s="81"/>
      <c r="I620" s="81"/>
      <c r="J620" s="196"/>
    </row>
    <row r="621" spans="1:10" ht="15">
      <c r="A621" s="81"/>
      <c r="B621" s="112"/>
      <c r="C621" s="141"/>
      <c r="D621" s="141"/>
      <c r="E621" s="81"/>
      <c r="F621" s="81"/>
      <c r="G621" s="81"/>
      <c r="H621" s="81"/>
      <c r="I621" s="81"/>
      <c r="J621" s="196"/>
    </row>
    <row r="622" spans="1:10" ht="15">
      <c r="A622" s="81"/>
      <c r="B622" s="112"/>
      <c r="C622" s="141"/>
      <c r="D622" s="141"/>
      <c r="E622" s="81"/>
      <c r="F622" s="81"/>
      <c r="G622" s="81"/>
      <c r="H622" s="81"/>
      <c r="I622" s="81"/>
      <c r="J622" s="196"/>
    </row>
    <row r="623" spans="1:10" ht="15">
      <c r="A623" s="81"/>
      <c r="B623" s="112"/>
      <c r="C623" s="141"/>
      <c r="D623" s="141"/>
      <c r="E623" s="81"/>
      <c r="F623" s="81"/>
      <c r="G623" s="81"/>
      <c r="H623" s="81"/>
      <c r="I623" s="81"/>
      <c r="J623" s="196"/>
    </row>
    <row r="624" spans="1:10" ht="15">
      <c r="A624" s="81"/>
      <c r="B624" s="112"/>
      <c r="C624" s="141"/>
      <c r="D624" s="141"/>
      <c r="E624" s="81"/>
      <c r="F624" s="81"/>
      <c r="G624" s="81"/>
      <c r="H624" s="81"/>
      <c r="I624" s="81"/>
      <c r="J624" s="196"/>
    </row>
    <row r="625" spans="1:10" ht="15">
      <c r="A625" s="81"/>
      <c r="B625" s="112"/>
      <c r="C625" s="141"/>
      <c r="D625" s="141"/>
      <c r="E625" s="81"/>
      <c r="F625" s="81"/>
      <c r="G625" s="81"/>
      <c r="H625" s="81"/>
      <c r="I625" s="81"/>
      <c r="J625" s="196"/>
    </row>
    <row r="626" spans="1:10" ht="15">
      <c r="A626" s="81"/>
      <c r="B626" s="112"/>
      <c r="C626" s="141"/>
      <c r="D626" s="141"/>
      <c r="E626" s="81"/>
      <c r="F626" s="81"/>
      <c r="G626" s="81"/>
      <c r="H626" s="81"/>
      <c r="I626" s="81"/>
      <c r="J626" s="196"/>
    </row>
    <row r="627" spans="1:10" ht="15">
      <c r="A627" s="81"/>
      <c r="B627" s="112"/>
      <c r="C627" s="141"/>
      <c r="D627" s="141"/>
      <c r="E627" s="81"/>
      <c r="F627" s="81"/>
      <c r="G627" s="81"/>
      <c r="H627" s="81"/>
      <c r="I627" s="81"/>
      <c r="J627" s="196"/>
    </row>
    <row r="628" spans="1:10" ht="15">
      <c r="A628" s="81"/>
      <c r="B628" s="112"/>
      <c r="C628" s="141"/>
      <c r="D628" s="141"/>
      <c r="E628" s="81"/>
      <c r="F628" s="81"/>
      <c r="G628" s="81"/>
      <c r="H628" s="81"/>
      <c r="I628" s="81"/>
      <c r="J628" s="196"/>
    </row>
    <row r="629" spans="1:10" ht="15">
      <c r="A629" s="81"/>
      <c r="B629" s="112"/>
      <c r="C629" s="141"/>
      <c r="D629" s="141"/>
      <c r="E629" s="81"/>
      <c r="F629" s="81"/>
      <c r="G629" s="81"/>
      <c r="H629" s="81"/>
      <c r="I629" s="81"/>
      <c r="J629" s="196"/>
    </row>
    <row r="630" spans="1:10" ht="15">
      <c r="A630" s="81"/>
      <c r="B630" s="112"/>
      <c r="C630" s="141"/>
      <c r="D630" s="141"/>
      <c r="E630" s="81"/>
      <c r="F630" s="81"/>
      <c r="G630" s="81"/>
      <c r="H630" s="81"/>
      <c r="I630" s="81"/>
      <c r="J630" s="196"/>
    </row>
    <row r="631" spans="1:10" ht="15">
      <c r="A631" s="81"/>
      <c r="B631" s="112"/>
      <c r="C631" s="141"/>
      <c r="D631" s="141"/>
      <c r="E631" s="81"/>
      <c r="F631" s="81"/>
      <c r="G631" s="81"/>
      <c r="H631" s="81"/>
      <c r="I631" s="81"/>
      <c r="J631" s="196"/>
    </row>
    <row r="632" spans="1:10" ht="15">
      <c r="A632" s="81"/>
      <c r="B632" s="112"/>
      <c r="C632" s="141"/>
      <c r="D632" s="141"/>
      <c r="E632" s="81"/>
      <c r="F632" s="81"/>
      <c r="G632" s="81"/>
      <c r="H632" s="81"/>
      <c r="I632" s="81"/>
      <c r="J632" s="196"/>
    </row>
  </sheetData>
  <sheetProtection/>
  <mergeCells count="2">
    <mergeCell ref="J180:J185"/>
    <mergeCell ref="J303:J308"/>
  </mergeCells>
  <conditionalFormatting sqref="B118:B143 B184:B187 B191 B57:B78">
    <cfRule type="containsText" priority="23" dxfId="77" operator="containsText" stopIfTrue="1" text="Học kì">
      <formula>NOT(ISERROR(SEARCH("Học kì",B57)))</formula>
    </cfRule>
  </conditionalFormatting>
  <conditionalFormatting sqref="B141:B143 B129:B139 B118:B127 B78 B72 B75 B69 B185:B187 F196:F198 B57:B65">
    <cfRule type="cellIs" priority="22" dxfId="78" operator="equal" stopIfTrue="1">
      <formula>0</formula>
    </cfRule>
  </conditionalFormatting>
  <conditionalFormatting sqref="F196:F198">
    <cfRule type="expression" priority="21" dxfId="79" stopIfTrue="1">
      <formula>NOT(ISERROR(SEARCH("Học kì",F196)))</formula>
    </cfRule>
  </conditionalFormatting>
  <conditionalFormatting sqref="B298:B307 B310:B328 B249:B254">
    <cfRule type="containsText" priority="20" dxfId="77" operator="containsText" stopIfTrue="1" text="Học kì">
      <formula>NOT(ISERROR(SEARCH("Học kì",B249)))</formula>
    </cfRule>
  </conditionalFormatting>
  <conditionalFormatting sqref="B298:B304 B306:B307 B310 B312:B317 B319:B320 B325:B328 B249 B251:B254">
    <cfRule type="cellIs" priority="19" dxfId="78" operator="equal" stopIfTrue="1">
      <formula>0</formula>
    </cfRule>
  </conditionalFormatting>
  <conditionalFormatting sqref="B392:B395">
    <cfRule type="containsText" priority="18" dxfId="77" operator="containsText" stopIfTrue="1" text="Học kì">
      <formula>NOT(ISERROR(SEARCH("Học kì",B392)))</formula>
    </cfRule>
  </conditionalFormatting>
  <conditionalFormatting sqref="B393:B395">
    <cfRule type="cellIs" priority="17" dxfId="78" operator="equal" stopIfTrue="1">
      <formula>0</formula>
    </cfRule>
  </conditionalFormatting>
  <conditionalFormatting sqref="B396">
    <cfRule type="containsText" priority="16" dxfId="77" operator="containsText" stopIfTrue="1" text="Học kì">
      <formula>NOT(ISERROR(SEARCH("Học kì",B396)))</formula>
    </cfRule>
  </conditionalFormatting>
  <conditionalFormatting sqref="B396">
    <cfRule type="cellIs" priority="15" dxfId="78" operator="equal" stopIfTrue="1">
      <formula>0</formula>
    </cfRule>
  </conditionalFormatting>
  <conditionalFormatting sqref="B398:B399">
    <cfRule type="containsText" priority="14" dxfId="77" operator="containsText" stopIfTrue="1" text="Học kì">
      <formula>NOT(ISERROR(SEARCH("Học kì",B398)))</formula>
    </cfRule>
  </conditionalFormatting>
  <conditionalFormatting sqref="B398:B399">
    <cfRule type="cellIs" priority="13" dxfId="78" operator="equal" stopIfTrue="1">
      <formula>0</formula>
    </cfRule>
  </conditionalFormatting>
  <conditionalFormatting sqref="B400:B401">
    <cfRule type="containsText" priority="12" dxfId="77" operator="containsText" stopIfTrue="1" text="Học kì">
      <formula>NOT(ISERROR(SEARCH("Học kì",B400)))</formula>
    </cfRule>
  </conditionalFormatting>
  <conditionalFormatting sqref="B400:B401">
    <cfRule type="cellIs" priority="11" dxfId="78" operator="equal" stopIfTrue="1">
      <formula>0</formula>
    </cfRule>
  </conditionalFormatting>
  <conditionalFormatting sqref="B405">
    <cfRule type="cellIs" priority="10" dxfId="78" operator="equal" stopIfTrue="1">
      <formula>0</formula>
    </cfRule>
  </conditionalFormatting>
  <conditionalFormatting sqref="B405">
    <cfRule type="containsText" priority="9" dxfId="77" operator="containsText" stopIfTrue="1" text="Học kì">
      <formula>NOT(ISERROR(SEARCH("Học kì",B405)))</formula>
    </cfRule>
  </conditionalFormatting>
  <conditionalFormatting sqref="E403">
    <cfRule type="expression" priority="8" dxfId="79" stopIfTrue="1">
      <formula>NOT(ISERROR(SEARCH("Học kì",E403)))</formula>
    </cfRule>
  </conditionalFormatting>
  <conditionalFormatting sqref="E403">
    <cfRule type="cellIs" priority="7" dxfId="78" operator="equal" stopIfTrue="1">
      <formula>0</formula>
    </cfRule>
  </conditionalFormatting>
  <conditionalFormatting sqref="F403">
    <cfRule type="expression" priority="6" dxfId="79" stopIfTrue="1">
      <formula>NOT(ISERROR(SEARCH("Học kì",F403)))</formula>
    </cfRule>
  </conditionalFormatting>
  <conditionalFormatting sqref="F403">
    <cfRule type="cellIs" priority="5" dxfId="78" operator="equal" stopIfTrue="1">
      <formula>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32"/>
  <sheetViews>
    <sheetView zoomScalePageLayoutView="0" workbookViewId="0" topLeftCell="A1">
      <selection activeCell="B2" sqref="B2:I55"/>
    </sheetView>
  </sheetViews>
  <sheetFormatPr defaultColWidth="9.140625" defaultRowHeight="15"/>
  <cols>
    <col min="1" max="1" width="5.00390625" style="0" bestFit="1" customWidth="1"/>
    <col min="2" max="2" width="41.00390625" style="0" customWidth="1"/>
    <col min="3" max="3" width="6.8515625" style="0" bestFit="1" customWidth="1"/>
    <col min="4" max="4" width="7.7109375" style="197" bestFit="1" customWidth="1"/>
    <col min="5" max="5" width="6.140625" style="0" hidden="1" customWidth="1"/>
    <col min="6" max="6" width="11.421875" style="198" bestFit="1" customWidth="1"/>
    <col min="7" max="7" width="7.28125" style="199" bestFit="1" customWidth="1"/>
    <col min="8" max="8" width="6.00390625" style="199" bestFit="1" customWidth="1"/>
    <col min="9" max="9" width="6.421875" style="0" bestFit="1" customWidth="1"/>
    <col min="10" max="10" width="45.00390625" style="187" bestFit="1" customWidth="1"/>
  </cols>
  <sheetData>
    <row r="1" spans="1:10" ht="28.5">
      <c r="A1" s="39" t="s">
        <v>278</v>
      </c>
      <c r="B1" s="39" t="s">
        <v>274</v>
      </c>
      <c r="C1" s="39" t="s">
        <v>279</v>
      </c>
      <c r="D1" s="39" t="s">
        <v>280</v>
      </c>
      <c r="E1" s="39"/>
      <c r="F1" s="39" t="s">
        <v>269</v>
      </c>
      <c r="G1" s="39" t="s">
        <v>281</v>
      </c>
      <c r="H1" s="39" t="s">
        <v>277</v>
      </c>
      <c r="I1" s="40" t="s">
        <v>282</v>
      </c>
      <c r="J1" s="196"/>
    </row>
    <row r="2" spans="1:18" ht="15">
      <c r="A2" s="292">
        <v>5</v>
      </c>
      <c r="J2" s="292"/>
      <c r="K2" s="292"/>
      <c r="L2" s="292"/>
      <c r="M2" s="292"/>
      <c r="N2" s="292"/>
      <c r="O2" s="292"/>
      <c r="P2" s="292"/>
      <c r="Q2" s="292"/>
      <c r="R2" s="293"/>
    </row>
    <row r="3" spans="1:18" ht="15">
      <c r="A3" s="292">
        <v>6</v>
      </c>
      <c r="J3" s="292"/>
      <c r="K3" s="292"/>
      <c r="L3" s="292"/>
      <c r="M3" s="292"/>
      <c r="N3" s="292"/>
      <c r="O3" s="292"/>
      <c r="P3" s="292"/>
      <c r="Q3" s="292"/>
      <c r="R3" s="293"/>
    </row>
    <row r="4" spans="1:18" ht="15">
      <c r="A4" s="292">
        <v>7</v>
      </c>
      <c r="J4" s="292"/>
      <c r="K4" s="292"/>
      <c r="L4" s="292"/>
      <c r="M4" s="292"/>
      <c r="N4" s="292"/>
      <c r="O4" s="292"/>
      <c r="P4" s="292"/>
      <c r="Q4" s="292"/>
      <c r="R4" s="293"/>
    </row>
    <row r="5" spans="1:18" ht="15">
      <c r="A5" s="292">
        <v>16</v>
      </c>
      <c r="J5" s="292"/>
      <c r="K5" s="292"/>
      <c r="L5" s="292"/>
      <c r="M5" s="292"/>
      <c r="N5" s="292"/>
      <c r="O5" s="292"/>
      <c r="P5" s="292"/>
      <c r="Q5" s="292"/>
      <c r="R5" s="293"/>
    </row>
    <row r="6" spans="1:18" ht="15">
      <c r="A6" s="292">
        <v>17</v>
      </c>
      <c r="J6" s="292"/>
      <c r="K6" s="292"/>
      <c r="L6" s="292"/>
      <c r="M6" s="292"/>
      <c r="N6" s="292"/>
      <c r="O6" s="292"/>
      <c r="P6" s="292"/>
      <c r="Q6" s="292"/>
      <c r="R6" s="293"/>
    </row>
    <row r="7" spans="1:18" ht="15">
      <c r="A7" s="292"/>
      <c r="J7" s="292"/>
      <c r="K7" s="292"/>
      <c r="L7" s="292"/>
      <c r="M7" s="292"/>
      <c r="N7" s="292"/>
      <c r="O7" s="292"/>
      <c r="P7" s="292"/>
      <c r="Q7" s="292"/>
      <c r="R7" s="293"/>
    </row>
    <row r="8" spans="1:18" ht="15">
      <c r="A8" s="138">
        <v>6</v>
      </c>
      <c r="J8" s="138"/>
      <c r="K8" s="138"/>
      <c r="L8" s="138"/>
      <c r="M8" s="138"/>
      <c r="N8" s="138"/>
      <c r="O8" s="138"/>
      <c r="P8" s="138"/>
      <c r="Q8" s="138"/>
      <c r="R8" s="138"/>
    </row>
    <row r="9" spans="1:18" ht="15">
      <c r="A9" s="138">
        <v>7</v>
      </c>
      <c r="J9" s="138"/>
      <c r="K9" s="138"/>
      <c r="L9" s="138"/>
      <c r="M9" s="138"/>
      <c r="N9" s="138"/>
      <c r="O9" s="138"/>
      <c r="P9" s="138"/>
      <c r="Q9" s="138"/>
      <c r="R9" s="138"/>
    </row>
    <row r="10" spans="1:18" ht="15">
      <c r="A10" s="138">
        <v>8</v>
      </c>
      <c r="J10" s="138"/>
      <c r="K10" s="138"/>
      <c r="L10" s="138"/>
      <c r="M10" s="138"/>
      <c r="N10" s="138"/>
      <c r="O10" s="138"/>
      <c r="P10" s="138"/>
      <c r="Q10" s="138"/>
      <c r="R10" s="138"/>
    </row>
    <row r="11" spans="1:18" ht="15">
      <c r="A11" s="138">
        <v>9</v>
      </c>
      <c r="J11" s="138"/>
      <c r="K11" s="138"/>
      <c r="L11" s="138"/>
      <c r="M11" s="138"/>
      <c r="N11" s="138"/>
      <c r="O11" s="138"/>
      <c r="P11" s="138"/>
      <c r="Q11" s="138"/>
      <c r="R11" s="138"/>
    </row>
    <row r="12" spans="1:18" ht="15">
      <c r="A12" s="138">
        <v>16</v>
      </c>
      <c r="J12" s="138"/>
      <c r="K12" s="138"/>
      <c r="L12" s="138"/>
      <c r="M12" s="138"/>
      <c r="N12" s="138"/>
      <c r="O12" s="138"/>
      <c r="P12" s="138"/>
      <c r="Q12" s="39"/>
      <c r="R12" s="138"/>
    </row>
    <row r="13" spans="1:18" ht="15">
      <c r="A13" s="138">
        <v>17</v>
      </c>
      <c r="J13" s="138"/>
      <c r="K13" s="138"/>
      <c r="L13" s="138"/>
      <c r="M13" s="138"/>
      <c r="N13" s="138"/>
      <c r="O13" s="138"/>
      <c r="P13" s="138"/>
      <c r="Q13" s="138"/>
      <c r="R13" s="138"/>
    </row>
    <row r="14" spans="1:17" ht="15">
      <c r="A14" s="279"/>
      <c r="J14" s="282"/>
      <c r="K14" s="286"/>
      <c r="L14" s="286"/>
      <c r="M14" s="286"/>
      <c r="N14" s="286"/>
      <c r="O14" s="286"/>
      <c r="P14" s="286"/>
      <c r="Q14" s="286"/>
    </row>
    <row r="15" spans="1:18" ht="15">
      <c r="A15" s="138">
        <v>6</v>
      </c>
      <c r="J15" s="138"/>
      <c r="K15" s="138"/>
      <c r="L15" s="138"/>
      <c r="M15" s="138"/>
      <c r="N15" s="138"/>
      <c r="O15" s="138"/>
      <c r="P15" s="138"/>
      <c r="Q15" s="138"/>
      <c r="R15" s="138"/>
    </row>
    <row r="16" spans="1:18" ht="15">
      <c r="A16" s="138">
        <v>7</v>
      </c>
      <c r="J16" s="138"/>
      <c r="K16" s="138"/>
      <c r="L16" s="138"/>
      <c r="M16" s="138"/>
      <c r="N16" s="138"/>
      <c r="O16" s="138"/>
      <c r="P16" s="138"/>
      <c r="Q16" s="138"/>
      <c r="R16" s="138"/>
    </row>
    <row r="17" spans="1:18" ht="15">
      <c r="A17" s="138">
        <v>8</v>
      </c>
      <c r="J17" s="138"/>
      <c r="K17" s="138"/>
      <c r="L17" s="138"/>
      <c r="M17" s="138"/>
      <c r="N17" s="138"/>
      <c r="O17" s="138"/>
      <c r="P17" s="138"/>
      <c r="Q17" s="138"/>
      <c r="R17" s="138"/>
    </row>
    <row r="18" spans="1:18" s="176" customFormat="1" ht="15">
      <c r="A18" s="138">
        <v>9</v>
      </c>
      <c r="J18" s="138"/>
      <c r="K18" s="138"/>
      <c r="L18" s="138"/>
      <c r="M18" s="138"/>
      <c r="N18" s="138"/>
      <c r="O18" s="138"/>
      <c r="P18" s="138"/>
      <c r="Q18" s="138"/>
      <c r="R18" s="138"/>
    </row>
    <row r="19" spans="1:18" ht="15">
      <c r="A19" s="138">
        <v>16</v>
      </c>
      <c r="J19" s="138"/>
      <c r="K19" s="138"/>
      <c r="L19" s="138"/>
      <c r="M19" s="138"/>
      <c r="N19" s="138"/>
      <c r="O19" s="138"/>
      <c r="P19" s="138"/>
      <c r="Q19" s="39"/>
      <c r="R19" s="267"/>
    </row>
    <row r="20" spans="1:18" ht="15">
      <c r="A20" s="138">
        <v>17</v>
      </c>
      <c r="J20" s="138"/>
      <c r="K20" s="138"/>
      <c r="L20" s="138"/>
      <c r="M20" s="138"/>
      <c r="N20" s="138"/>
      <c r="O20" s="138"/>
      <c r="P20" s="138"/>
      <c r="Q20" s="138"/>
      <c r="R20" s="267"/>
    </row>
    <row r="21" spans="1:10" s="176" customFormat="1" ht="15">
      <c r="A21" s="180"/>
      <c r="J21" s="195"/>
    </row>
    <row r="22" spans="1:18" ht="15">
      <c r="A22" s="76">
        <v>6</v>
      </c>
      <c r="J22" s="76"/>
      <c r="K22" s="76"/>
      <c r="L22" s="76"/>
      <c r="M22" s="76"/>
      <c r="N22" s="76"/>
      <c r="O22" s="76"/>
      <c r="P22" s="76"/>
      <c r="Q22" s="76"/>
      <c r="R22" s="297"/>
    </row>
    <row r="23" spans="1:18" ht="15">
      <c r="A23" s="76">
        <v>7</v>
      </c>
      <c r="J23" s="76"/>
      <c r="K23" s="76"/>
      <c r="L23" s="76"/>
      <c r="M23" s="76"/>
      <c r="N23" s="76"/>
      <c r="O23" s="76"/>
      <c r="P23" s="76"/>
      <c r="Q23" s="76"/>
      <c r="R23" s="297"/>
    </row>
    <row r="24" spans="1:18" ht="15">
      <c r="A24" s="76">
        <v>8</v>
      </c>
      <c r="J24" s="76"/>
      <c r="K24" s="76"/>
      <c r="L24" s="76"/>
      <c r="M24" s="76"/>
      <c r="N24" s="76"/>
      <c r="O24" s="76"/>
      <c r="P24" s="76"/>
      <c r="Q24" s="76"/>
      <c r="R24" s="297"/>
    </row>
    <row r="25" spans="1:18" ht="15">
      <c r="A25" s="76">
        <v>16</v>
      </c>
      <c r="J25" s="76"/>
      <c r="K25" s="76"/>
      <c r="L25" s="76"/>
      <c r="M25" s="76"/>
      <c r="N25" s="76"/>
      <c r="O25" s="76"/>
      <c r="P25" s="76"/>
      <c r="Q25" s="76"/>
      <c r="R25" s="294"/>
    </row>
    <row r="26" spans="1:18" ht="15">
      <c r="A26" s="76">
        <v>17</v>
      </c>
      <c r="J26" s="76"/>
      <c r="K26" s="76"/>
      <c r="L26" s="76"/>
      <c r="M26" s="76"/>
      <c r="N26" s="76"/>
      <c r="O26" s="76"/>
      <c r="P26" s="76"/>
      <c r="Q26" s="76"/>
      <c r="R26" s="294"/>
    </row>
    <row r="27" spans="1:18" ht="15">
      <c r="A27" s="76">
        <v>18</v>
      </c>
      <c r="J27" s="76"/>
      <c r="K27" s="76"/>
      <c r="L27" s="76"/>
      <c r="M27" s="76"/>
      <c r="N27" s="76"/>
      <c r="O27" s="76"/>
      <c r="P27" s="76"/>
      <c r="Q27" s="76"/>
      <c r="R27" s="294"/>
    </row>
    <row r="28" spans="1:10" ht="15">
      <c r="A28" s="81"/>
      <c r="J28" s="196"/>
    </row>
    <row r="29" spans="1:10" ht="15">
      <c r="A29" s="76">
        <v>6</v>
      </c>
      <c r="J29" s="196"/>
    </row>
    <row r="30" spans="1:10" ht="15">
      <c r="A30" s="76">
        <v>7</v>
      </c>
      <c r="J30" s="196"/>
    </row>
    <row r="31" spans="1:10" ht="15">
      <c r="A31" s="76">
        <v>8</v>
      </c>
      <c r="J31" s="196"/>
    </row>
    <row r="32" spans="1:10" ht="15">
      <c r="A32" s="76">
        <v>16</v>
      </c>
      <c r="J32" s="196"/>
    </row>
    <row r="33" spans="1:10" ht="15">
      <c r="A33" s="76">
        <v>17</v>
      </c>
      <c r="J33" s="196"/>
    </row>
    <row r="34" spans="1:10" ht="15">
      <c r="A34" s="76">
        <v>18</v>
      </c>
      <c r="J34" s="196"/>
    </row>
    <row r="35" spans="1:10" ht="15">
      <c r="A35" s="81"/>
      <c r="J35" s="196"/>
    </row>
    <row r="36" spans="1:10" ht="15">
      <c r="A36" s="76">
        <v>6</v>
      </c>
      <c r="J36" s="196"/>
    </row>
    <row r="37" spans="1:17" ht="15">
      <c r="A37" s="76">
        <v>7</v>
      </c>
      <c r="J37" s="288"/>
      <c r="K37" s="290"/>
      <c r="L37" s="288"/>
      <c r="M37" s="288"/>
      <c r="N37" s="288"/>
      <c r="O37" s="288"/>
      <c r="P37" s="288"/>
      <c r="Q37" s="288"/>
    </row>
    <row r="38" spans="1:17" ht="15">
      <c r="A38" s="76">
        <v>8</v>
      </c>
      <c r="J38" s="288"/>
      <c r="K38" s="290"/>
      <c r="L38" s="288"/>
      <c r="M38" s="288"/>
      <c r="N38" s="288"/>
      <c r="O38" s="288"/>
      <c r="P38" s="288"/>
      <c r="Q38" s="288"/>
    </row>
    <row r="39" spans="1:17" ht="15">
      <c r="A39" s="76">
        <v>16</v>
      </c>
      <c r="J39" s="288"/>
      <c r="K39" s="290"/>
      <c r="L39" s="288"/>
      <c r="M39" s="288"/>
      <c r="N39" s="288"/>
      <c r="O39" s="288"/>
      <c r="P39" s="288"/>
      <c r="Q39" s="288"/>
    </row>
    <row r="40" spans="1:17" ht="15">
      <c r="A40" s="76">
        <v>17</v>
      </c>
      <c r="J40" s="288"/>
      <c r="K40" s="290"/>
      <c r="L40" s="288"/>
      <c r="M40" s="288"/>
      <c r="N40" s="288"/>
      <c r="O40" s="288"/>
      <c r="P40" s="288"/>
      <c r="Q40" s="288"/>
    </row>
    <row r="41" spans="1:17" ht="15">
      <c r="A41" s="76">
        <v>18</v>
      </c>
      <c r="J41" s="288"/>
      <c r="K41" s="290"/>
      <c r="L41" s="288"/>
      <c r="M41" s="288"/>
      <c r="N41" s="288"/>
      <c r="O41" s="288"/>
      <c r="P41" s="288"/>
      <c r="Q41" s="288"/>
    </row>
    <row r="42" spans="1:17" ht="15">
      <c r="A42" s="288"/>
      <c r="J42" s="288"/>
      <c r="K42" s="290"/>
      <c r="L42" s="288"/>
      <c r="M42" s="288"/>
      <c r="N42" s="289"/>
      <c r="O42" s="289"/>
      <c r="P42" s="289"/>
      <c r="Q42" s="288"/>
    </row>
    <row r="43" spans="1:10" ht="15">
      <c r="A43" s="76">
        <v>6</v>
      </c>
      <c r="J43" s="274"/>
    </row>
    <row r="44" spans="1:10" ht="15">
      <c r="A44" s="76">
        <v>7</v>
      </c>
      <c r="J44" s="274"/>
    </row>
    <row r="45" spans="1:10" ht="15">
      <c r="A45" s="76">
        <v>8</v>
      </c>
      <c r="J45" s="274"/>
    </row>
    <row r="46" spans="1:10" ht="15">
      <c r="A46" s="76">
        <v>16</v>
      </c>
      <c r="J46" s="274"/>
    </row>
    <row r="47" spans="1:10" ht="15">
      <c r="A47" s="76">
        <v>17</v>
      </c>
      <c r="J47" s="274"/>
    </row>
    <row r="48" spans="1:10" ht="15">
      <c r="A48" s="76">
        <v>18</v>
      </c>
      <c r="J48" s="196"/>
    </row>
    <row r="49" spans="1:10" ht="15">
      <c r="A49" s="81"/>
      <c r="J49" s="196"/>
    </row>
    <row r="50" spans="1:10" ht="15">
      <c r="A50" s="76">
        <v>6</v>
      </c>
      <c r="J50" s="196"/>
    </row>
    <row r="51" spans="1:10" ht="15">
      <c r="A51" s="76">
        <v>7</v>
      </c>
      <c r="J51" s="196"/>
    </row>
    <row r="52" spans="1:10" ht="15">
      <c r="A52" s="76">
        <v>8</v>
      </c>
      <c r="J52" s="196"/>
    </row>
    <row r="53" spans="1:10" ht="15">
      <c r="A53" s="76">
        <v>16</v>
      </c>
      <c r="J53" s="196"/>
    </row>
    <row r="54" spans="1:10" ht="15">
      <c r="A54" s="76">
        <v>17</v>
      </c>
      <c r="J54" s="196"/>
    </row>
    <row r="55" spans="1:10" ht="15">
      <c r="A55" s="76">
        <v>18</v>
      </c>
      <c r="J55" s="196"/>
    </row>
    <row r="56" spans="1:10" ht="15.75">
      <c r="A56" s="81"/>
      <c r="B56" s="97"/>
      <c r="C56" s="98"/>
      <c r="D56" s="98"/>
      <c r="E56" s="81"/>
      <c r="F56" s="81"/>
      <c r="G56" s="81"/>
      <c r="H56" s="81"/>
      <c r="I56" s="81"/>
      <c r="J56" s="196"/>
    </row>
    <row r="57" spans="1:10" ht="15">
      <c r="A57" s="81"/>
      <c r="B57" s="217"/>
      <c r="C57" s="204"/>
      <c r="D57" s="205"/>
      <c r="E57" s="81"/>
      <c r="F57" s="81"/>
      <c r="G57" s="81"/>
      <c r="H57" s="81"/>
      <c r="I57" s="81"/>
      <c r="J57" s="196"/>
    </row>
    <row r="58" spans="1:10" ht="15">
      <c r="A58" s="81"/>
      <c r="B58" s="217"/>
      <c r="C58" s="204"/>
      <c r="D58" s="205"/>
      <c r="E58" s="81"/>
      <c r="F58" s="81"/>
      <c r="G58" s="81"/>
      <c r="H58" s="81"/>
      <c r="I58" s="81"/>
      <c r="J58" s="196"/>
    </row>
    <row r="59" spans="1:10" ht="15">
      <c r="A59" s="81"/>
      <c r="B59" s="217"/>
      <c r="C59" s="204"/>
      <c r="D59" s="205"/>
      <c r="E59" s="81"/>
      <c r="F59" s="81"/>
      <c r="G59" s="81"/>
      <c r="H59" s="81"/>
      <c r="I59" s="81"/>
      <c r="J59" s="196"/>
    </row>
    <row r="60" spans="1:10" ht="15">
      <c r="A60" s="81"/>
      <c r="B60" s="217"/>
      <c r="C60" s="204"/>
      <c r="D60" s="205"/>
      <c r="E60" s="81"/>
      <c r="F60" s="81"/>
      <c r="G60" s="81"/>
      <c r="H60" s="81"/>
      <c r="I60" s="81"/>
      <c r="J60" s="196"/>
    </row>
    <row r="61" spans="1:10" ht="15">
      <c r="A61" s="81"/>
      <c r="B61" s="218"/>
      <c r="C61" s="204"/>
      <c r="D61" s="204"/>
      <c r="E61" s="81"/>
      <c r="F61" s="81"/>
      <c r="G61" s="81"/>
      <c r="H61" s="81"/>
      <c r="I61" s="81"/>
      <c r="J61" s="196"/>
    </row>
    <row r="62" spans="1:10" ht="15">
      <c r="A62" s="81"/>
      <c r="B62" s="218"/>
      <c r="C62" s="204"/>
      <c r="D62" s="204"/>
      <c r="E62" s="81"/>
      <c r="F62" s="81"/>
      <c r="G62" s="81"/>
      <c r="H62" s="81"/>
      <c r="I62" s="81"/>
      <c r="J62" s="196"/>
    </row>
    <row r="63" spans="1:10" ht="15">
      <c r="A63" s="81"/>
      <c r="B63" s="135"/>
      <c r="C63" s="102"/>
      <c r="D63" s="102"/>
      <c r="E63" s="81"/>
      <c r="F63" s="81"/>
      <c r="G63" s="81"/>
      <c r="H63" s="81"/>
      <c r="I63" s="81"/>
      <c r="J63" s="196"/>
    </row>
    <row r="64" spans="1:10" ht="15">
      <c r="A64" s="81"/>
      <c r="B64" s="135"/>
      <c r="C64" s="102"/>
      <c r="D64" s="102"/>
      <c r="E64" s="81"/>
      <c r="F64" s="81"/>
      <c r="G64" s="81"/>
      <c r="H64" s="81"/>
      <c r="I64" s="81"/>
      <c r="J64" s="196"/>
    </row>
    <row r="65" spans="1:10" ht="15">
      <c r="A65" s="81"/>
      <c r="B65" s="135"/>
      <c r="C65" s="102"/>
      <c r="D65" s="102"/>
      <c r="E65" s="81"/>
      <c r="F65" s="81"/>
      <c r="G65" s="81"/>
      <c r="H65" s="81"/>
      <c r="I65" s="81"/>
      <c r="J65" s="196"/>
    </row>
    <row r="66" spans="1:10" ht="15">
      <c r="A66" s="81"/>
      <c r="B66" s="114"/>
      <c r="C66" s="113"/>
      <c r="D66" s="219"/>
      <c r="E66" s="81"/>
      <c r="F66" s="81"/>
      <c r="G66" s="81"/>
      <c r="H66" s="81"/>
      <c r="I66" s="81"/>
      <c r="J66" s="196"/>
    </row>
    <row r="67" spans="1:10" ht="15">
      <c r="A67" s="81"/>
      <c r="B67" s="114"/>
      <c r="C67" s="113"/>
      <c r="D67" s="219"/>
      <c r="E67" s="81"/>
      <c r="F67" s="81"/>
      <c r="G67" s="81"/>
      <c r="H67" s="81"/>
      <c r="I67" s="81"/>
      <c r="J67" s="196"/>
    </row>
    <row r="68" spans="1:10" ht="15">
      <c r="A68" s="180"/>
      <c r="B68" s="220"/>
      <c r="C68" s="207"/>
      <c r="D68" s="208"/>
      <c r="E68" s="180"/>
      <c r="F68" s="180"/>
      <c r="G68" s="180"/>
      <c r="H68" s="180"/>
      <c r="I68" s="180"/>
      <c r="J68" s="195"/>
    </row>
    <row r="69" spans="1:10" ht="15">
      <c r="A69" s="81"/>
      <c r="B69" s="206"/>
      <c r="C69" s="204"/>
      <c r="D69" s="205"/>
      <c r="E69" s="81"/>
      <c r="F69" s="81"/>
      <c r="G69" s="81"/>
      <c r="H69" s="81"/>
      <c r="I69" s="81"/>
      <c r="J69" s="196"/>
    </row>
    <row r="70" spans="1:10" ht="15">
      <c r="A70" s="81"/>
      <c r="B70" s="206"/>
      <c r="C70" s="204"/>
      <c r="D70" s="205"/>
      <c r="E70" s="81"/>
      <c r="F70" s="81"/>
      <c r="G70" s="81"/>
      <c r="H70" s="81"/>
      <c r="I70" s="81"/>
      <c r="J70" s="196"/>
    </row>
    <row r="71" spans="1:10" ht="15">
      <c r="A71" s="81"/>
      <c r="B71" s="218"/>
      <c r="C71" s="204"/>
      <c r="D71" s="205"/>
      <c r="E71" s="81"/>
      <c r="F71" s="81"/>
      <c r="G71" s="81"/>
      <c r="H71" s="81"/>
      <c r="I71" s="81"/>
      <c r="J71" s="196"/>
    </row>
    <row r="72" spans="1:10" ht="15">
      <c r="A72" s="81"/>
      <c r="B72" s="114"/>
      <c r="C72" s="113"/>
      <c r="D72" s="219"/>
      <c r="E72" s="81"/>
      <c r="F72" s="81"/>
      <c r="G72" s="81"/>
      <c r="H72" s="81"/>
      <c r="I72" s="81"/>
      <c r="J72" s="196"/>
    </row>
    <row r="73" spans="1:10" ht="15">
      <c r="A73" s="81"/>
      <c r="B73" s="114"/>
      <c r="C73" s="113"/>
      <c r="D73" s="219"/>
      <c r="E73" s="81"/>
      <c r="F73" s="81"/>
      <c r="G73" s="81"/>
      <c r="H73" s="81"/>
      <c r="I73" s="81"/>
      <c r="J73" s="196"/>
    </row>
    <row r="74" spans="1:10" ht="15">
      <c r="A74" s="81"/>
      <c r="B74" s="135"/>
      <c r="C74" s="102"/>
      <c r="D74" s="102"/>
      <c r="E74" s="81"/>
      <c r="F74" s="81"/>
      <c r="G74" s="81"/>
      <c r="H74" s="81"/>
      <c r="I74" s="81"/>
      <c r="J74" s="196"/>
    </row>
    <row r="75" spans="1:10" ht="15">
      <c r="A75" s="81"/>
      <c r="B75" s="135"/>
      <c r="C75" s="102"/>
      <c r="D75" s="102"/>
      <c r="E75" s="81"/>
      <c r="F75" s="81"/>
      <c r="G75" s="81"/>
      <c r="H75" s="81"/>
      <c r="I75" s="81"/>
      <c r="J75" s="196"/>
    </row>
    <row r="76" spans="1:10" ht="15">
      <c r="A76" s="81"/>
      <c r="B76" s="135"/>
      <c r="C76" s="102"/>
      <c r="D76" s="102"/>
      <c r="E76" s="81"/>
      <c r="F76" s="81"/>
      <c r="G76" s="81"/>
      <c r="H76" s="81"/>
      <c r="I76" s="81"/>
      <c r="J76" s="196"/>
    </row>
    <row r="77" spans="1:10" ht="15">
      <c r="A77" s="81"/>
      <c r="B77" s="114"/>
      <c r="C77" s="113"/>
      <c r="D77" s="219"/>
      <c r="E77" s="81"/>
      <c r="F77" s="81"/>
      <c r="G77" s="81"/>
      <c r="H77" s="81"/>
      <c r="I77" s="81"/>
      <c r="J77" s="196"/>
    </row>
    <row r="78" spans="1:10" ht="15">
      <c r="A78" s="81"/>
      <c r="B78" s="114"/>
      <c r="C78" s="113"/>
      <c r="D78" s="219"/>
      <c r="E78" s="81"/>
      <c r="F78" s="81"/>
      <c r="G78" s="81"/>
      <c r="H78" s="81"/>
      <c r="I78" s="81"/>
      <c r="J78" s="196"/>
    </row>
    <row r="79" spans="1:10" ht="15">
      <c r="A79" s="81"/>
      <c r="B79" s="95"/>
      <c r="C79" s="94"/>
      <c r="D79" s="94"/>
      <c r="E79" s="81"/>
      <c r="F79" s="81"/>
      <c r="G79" s="81"/>
      <c r="H79" s="81"/>
      <c r="I79" s="81"/>
      <c r="J79" s="196"/>
    </row>
    <row r="80" spans="1:10" ht="15">
      <c r="A80" s="81"/>
      <c r="B80" s="95"/>
      <c r="C80" s="94"/>
      <c r="D80" s="94"/>
      <c r="E80" s="81"/>
      <c r="F80" s="81"/>
      <c r="G80" s="81"/>
      <c r="H80" s="81"/>
      <c r="I80" s="81"/>
      <c r="J80" s="196"/>
    </row>
    <row r="81" spans="1:10" ht="15">
      <c r="A81" s="81"/>
      <c r="B81" s="95"/>
      <c r="C81" s="94"/>
      <c r="D81" s="94"/>
      <c r="E81" s="81"/>
      <c r="F81" s="81"/>
      <c r="G81" s="81"/>
      <c r="H81" s="81"/>
      <c r="I81" s="81"/>
      <c r="J81" s="196"/>
    </row>
    <row r="82" spans="1:10" ht="15">
      <c r="A82" s="81"/>
      <c r="B82" s="95"/>
      <c r="C82" s="94"/>
      <c r="D82" s="94"/>
      <c r="E82" s="81"/>
      <c r="F82" s="81"/>
      <c r="G82" s="81"/>
      <c r="H82" s="81"/>
      <c r="I82" s="81"/>
      <c r="J82" s="196"/>
    </row>
    <row r="83" spans="1:10" ht="15">
      <c r="A83" s="81"/>
      <c r="B83" s="96"/>
      <c r="C83" s="94"/>
      <c r="D83" s="94"/>
      <c r="E83" s="81"/>
      <c r="F83" s="81"/>
      <c r="G83" s="81"/>
      <c r="H83" s="81"/>
      <c r="I83" s="81"/>
      <c r="J83" s="196"/>
    </row>
    <row r="84" spans="1:10" ht="15">
      <c r="A84" s="81"/>
      <c r="B84" s="96"/>
      <c r="C84" s="94"/>
      <c r="D84" s="94"/>
      <c r="E84" s="81"/>
      <c r="F84" s="81"/>
      <c r="G84" s="81"/>
      <c r="H84" s="81"/>
      <c r="I84" s="81"/>
      <c r="J84" s="196"/>
    </row>
    <row r="85" spans="1:10" ht="15">
      <c r="A85" s="81"/>
      <c r="B85" s="114"/>
      <c r="C85" s="113"/>
      <c r="D85" s="219"/>
      <c r="E85" s="81"/>
      <c r="F85" s="81"/>
      <c r="G85" s="81"/>
      <c r="H85" s="81"/>
      <c r="I85" s="81"/>
      <c r="J85" s="196"/>
    </row>
    <row r="86" spans="1:10" ht="15">
      <c r="A86" s="81"/>
      <c r="B86" s="114"/>
      <c r="C86" s="113"/>
      <c r="D86" s="219"/>
      <c r="E86" s="81"/>
      <c r="F86" s="81"/>
      <c r="G86" s="81"/>
      <c r="H86" s="81"/>
      <c r="I86" s="81"/>
      <c r="J86" s="196"/>
    </row>
    <row r="87" spans="1:10" ht="15">
      <c r="A87" s="81"/>
      <c r="B87" s="135"/>
      <c r="C87" s="102"/>
      <c r="D87" s="102"/>
      <c r="E87" s="81"/>
      <c r="F87" s="81"/>
      <c r="G87" s="81"/>
      <c r="H87" s="81"/>
      <c r="I87" s="81"/>
      <c r="J87" s="196"/>
    </row>
    <row r="88" spans="1:10" ht="15">
      <c r="A88" s="81"/>
      <c r="B88" s="135"/>
      <c r="C88" s="102"/>
      <c r="D88" s="102"/>
      <c r="E88" s="81"/>
      <c r="F88" s="81"/>
      <c r="G88" s="81"/>
      <c r="H88" s="81"/>
      <c r="I88" s="81"/>
      <c r="J88" s="196"/>
    </row>
    <row r="89" spans="1:10" ht="15">
      <c r="A89" s="81"/>
      <c r="B89" s="135"/>
      <c r="C89" s="102"/>
      <c r="D89" s="102"/>
      <c r="E89" s="81"/>
      <c r="F89" s="81"/>
      <c r="G89" s="81"/>
      <c r="H89" s="81"/>
      <c r="I89" s="81"/>
      <c r="J89" s="196"/>
    </row>
    <row r="90" spans="1:10" ht="15">
      <c r="A90" s="81"/>
      <c r="B90" s="114"/>
      <c r="C90" s="113"/>
      <c r="D90" s="219"/>
      <c r="E90" s="81"/>
      <c r="F90" s="81"/>
      <c r="G90" s="81"/>
      <c r="H90" s="81"/>
      <c r="I90" s="81"/>
      <c r="J90" s="196"/>
    </row>
    <row r="91" spans="1:10" ht="15">
      <c r="A91" s="81"/>
      <c r="B91" s="114"/>
      <c r="C91" s="113"/>
      <c r="D91" s="219"/>
      <c r="E91" s="81"/>
      <c r="F91" s="81"/>
      <c r="G91" s="81"/>
      <c r="H91" s="81"/>
      <c r="I91" s="81"/>
      <c r="J91" s="196"/>
    </row>
    <row r="92" spans="1:10" ht="15">
      <c r="A92" s="81"/>
      <c r="B92" s="135"/>
      <c r="C92" s="102"/>
      <c r="D92" s="102"/>
      <c r="E92" s="81"/>
      <c r="F92" s="81"/>
      <c r="G92" s="81"/>
      <c r="H92" s="81"/>
      <c r="I92" s="81"/>
      <c r="J92" s="196"/>
    </row>
    <row r="93" spans="1:10" ht="15">
      <c r="A93" s="81"/>
      <c r="B93" s="135"/>
      <c r="C93" s="102"/>
      <c r="D93" s="102"/>
      <c r="E93" s="81"/>
      <c r="F93" s="81"/>
      <c r="G93" s="81"/>
      <c r="H93" s="81"/>
      <c r="I93" s="81"/>
      <c r="J93" s="196"/>
    </row>
    <row r="94" spans="1:10" ht="15">
      <c r="A94" s="81"/>
      <c r="B94" s="135"/>
      <c r="C94" s="102"/>
      <c r="D94" s="102"/>
      <c r="E94" s="81"/>
      <c r="F94" s="81"/>
      <c r="G94" s="81"/>
      <c r="H94" s="81"/>
      <c r="I94" s="81"/>
      <c r="J94" s="196"/>
    </row>
    <row r="95" spans="1:10" ht="15">
      <c r="A95" s="81"/>
      <c r="B95" s="135"/>
      <c r="C95" s="102"/>
      <c r="D95" s="102"/>
      <c r="E95" s="81"/>
      <c r="F95" s="81"/>
      <c r="G95" s="81"/>
      <c r="H95" s="81"/>
      <c r="I95" s="81"/>
      <c r="J95" s="196"/>
    </row>
    <row r="96" spans="1:10" ht="15">
      <c r="A96" s="81"/>
      <c r="B96" s="114"/>
      <c r="C96" s="113"/>
      <c r="D96" s="219"/>
      <c r="E96" s="81"/>
      <c r="F96" s="81"/>
      <c r="G96" s="81"/>
      <c r="H96" s="81"/>
      <c r="I96" s="81"/>
      <c r="J96" s="196"/>
    </row>
    <row r="97" spans="1:10" ht="15">
      <c r="A97" s="81"/>
      <c r="B97" s="114"/>
      <c r="C97" s="113"/>
      <c r="D97" s="219"/>
      <c r="E97" s="81"/>
      <c r="F97" s="81"/>
      <c r="G97" s="81"/>
      <c r="H97" s="81"/>
      <c r="I97" s="81"/>
      <c r="J97" s="196"/>
    </row>
    <row r="98" spans="1:10" ht="15">
      <c r="A98" s="81"/>
      <c r="B98" s="89"/>
      <c r="C98" s="59"/>
      <c r="D98" s="88"/>
      <c r="E98" s="59"/>
      <c r="F98" s="81"/>
      <c r="G98" s="81"/>
      <c r="H98" s="81"/>
      <c r="I98" s="81"/>
      <c r="J98" s="196"/>
    </row>
    <row r="99" spans="1:10" ht="15">
      <c r="A99" s="81"/>
      <c r="B99" s="89"/>
      <c r="C99" s="59"/>
      <c r="D99" s="88"/>
      <c r="E99" s="59"/>
      <c r="F99" s="81"/>
      <c r="G99" s="81"/>
      <c r="H99" s="81"/>
      <c r="I99" s="81"/>
      <c r="J99" s="196"/>
    </row>
    <row r="100" spans="1:10" ht="15">
      <c r="A100" s="81"/>
      <c r="B100" s="89"/>
      <c r="C100" s="59"/>
      <c r="D100" s="88"/>
      <c r="E100" s="59"/>
      <c r="F100" s="81"/>
      <c r="G100" s="81"/>
      <c r="H100" s="81"/>
      <c r="I100" s="81"/>
      <c r="J100" s="196"/>
    </row>
    <row r="101" spans="1:10" ht="15">
      <c r="A101" s="81"/>
      <c r="B101" s="87"/>
      <c r="C101" s="59"/>
      <c r="D101" s="88"/>
      <c r="E101" s="59"/>
      <c r="F101" s="81"/>
      <c r="G101" s="81"/>
      <c r="H101" s="81"/>
      <c r="I101" s="81"/>
      <c r="J101" s="196"/>
    </row>
    <row r="102" spans="1:10" ht="15">
      <c r="A102" s="81"/>
      <c r="B102" s="87"/>
      <c r="C102" s="59"/>
      <c r="D102" s="88"/>
      <c r="E102" s="59"/>
      <c r="F102" s="81"/>
      <c r="G102" s="81"/>
      <c r="H102" s="81"/>
      <c r="I102" s="81"/>
      <c r="J102" s="196"/>
    </row>
    <row r="103" spans="1:10" ht="15">
      <c r="A103" s="81"/>
      <c r="B103" s="87"/>
      <c r="C103" s="59"/>
      <c r="D103" s="88"/>
      <c r="E103" s="59"/>
      <c r="F103" s="81"/>
      <c r="G103" s="81"/>
      <c r="H103" s="81"/>
      <c r="I103" s="81"/>
      <c r="J103" s="196"/>
    </row>
    <row r="104" spans="1:10" ht="15">
      <c r="A104" s="81"/>
      <c r="B104" s="87"/>
      <c r="C104" s="59"/>
      <c r="D104" s="88"/>
      <c r="E104" s="59"/>
      <c r="F104" s="81"/>
      <c r="G104" s="81"/>
      <c r="H104" s="81"/>
      <c r="I104" s="81"/>
      <c r="J104" s="196"/>
    </row>
    <row r="105" spans="1:10" ht="15">
      <c r="A105" s="81"/>
      <c r="B105" s="87"/>
      <c r="C105" s="59"/>
      <c r="D105" s="88"/>
      <c r="E105" s="59"/>
      <c r="F105" s="81"/>
      <c r="G105" s="81"/>
      <c r="H105" s="81"/>
      <c r="I105" s="81"/>
      <c r="J105" s="196"/>
    </row>
    <row r="106" spans="1:10" ht="15">
      <c r="A106" s="81"/>
      <c r="B106" s="89"/>
      <c r="C106" s="59"/>
      <c r="D106" s="88"/>
      <c r="E106" s="59"/>
      <c r="F106" s="81"/>
      <c r="G106" s="81"/>
      <c r="H106" s="81"/>
      <c r="I106" s="81"/>
      <c r="J106" s="196"/>
    </row>
    <row r="107" spans="1:10" ht="15">
      <c r="A107" s="81"/>
      <c r="B107" s="89"/>
      <c r="C107" s="59"/>
      <c r="D107" s="88"/>
      <c r="E107" s="59"/>
      <c r="F107" s="81"/>
      <c r="G107" s="81"/>
      <c r="H107" s="81"/>
      <c r="I107" s="81"/>
      <c r="J107" s="196"/>
    </row>
    <row r="108" spans="1:10" ht="15">
      <c r="A108" s="81"/>
      <c r="B108" s="89"/>
      <c r="C108" s="59"/>
      <c r="D108" s="88"/>
      <c r="E108" s="59"/>
      <c r="F108" s="81"/>
      <c r="G108" s="81"/>
      <c r="H108" s="81"/>
      <c r="I108" s="81"/>
      <c r="J108" s="196"/>
    </row>
    <row r="109" spans="1:10" ht="15">
      <c r="A109" s="81"/>
      <c r="B109" s="89"/>
      <c r="C109" s="59"/>
      <c r="D109" s="88"/>
      <c r="E109" s="59"/>
      <c r="F109" s="81"/>
      <c r="G109" s="81"/>
      <c r="H109" s="81"/>
      <c r="I109" s="81"/>
      <c r="J109" s="196"/>
    </row>
    <row r="110" spans="1:10" ht="15">
      <c r="A110" s="81"/>
      <c r="B110" s="89"/>
      <c r="C110" s="59"/>
      <c r="D110" s="88"/>
      <c r="E110" s="59"/>
      <c r="F110" s="81"/>
      <c r="G110" s="81"/>
      <c r="H110" s="81"/>
      <c r="I110" s="81"/>
      <c r="J110" s="196"/>
    </row>
    <row r="111" spans="1:10" ht="15">
      <c r="A111" s="81"/>
      <c r="B111" s="87"/>
      <c r="C111" s="59"/>
      <c r="D111" s="88"/>
      <c r="E111" s="59"/>
      <c r="F111" s="81"/>
      <c r="G111" s="81"/>
      <c r="H111" s="81"/>
      <c r="I111" s="81"/>
      <c r="J111" s="196"/>
    </row>
    <row r="112" spans="1:10" ht="15">
      <c r="A112" s="81"/>
      <c r="B112" s="89"/>
      <c r="C112" s="59"/>
      <c r="D112" s="88"/>
      <c r="E112" s="59"/>
      <c r="F112" s="81"/>
      <c r="G112" s="81"/>
      <c r="H112" s="81"/>
      <c r="I112" s="81"/>
      <c r="J112" s="196"/>
    </row>
    <row r="113" spans="1:10" ht="15">
      <c r="A113" s="81"/>
      <c r="B113" s="89"/>
      <c r="C113" s="59"/>
      <c r="D113" s="88"/>
      <c r="E113" s="59"/>
      <c r="F113" s="81"/>
      <c r="G113" s="81"/>
      <c r="H113" s="81"/>
      <c r="I113" s="81"/>
      <c r="J113" s="196"/>
    </row>
    <row r="114" spans="1:10" s="176" customFormat="1" ht="15">
      <c r="A114" s="180"/>
      <c r="B114" s="221"/>
      <c r="C114" s="212"/>
      <c r="D114" s="213"/>
      <c r="E114" s="212"/>
      <c r="F114" s="180"/>
      <c r="G114" s="180"/>
      <c r="H114" s="180"/>
      <c r="I114" s="180"/>
      <c r="J114" s="195"/>
    </row>
    <row r="115" spans="1:10" ht="15">
      <c r="A115" s="81"/>
      <c r="B115" s="87"/>
      <c r="C115" s="59"/>
      <c r="D115" s="88"/>
      <c r="E115" s="59"/>
      <c r="F115" s="81"/>
      <c r="G115" s="81"/>
      <c r="H115" s="81"/>
      <c r="I115" s="81"/>
      <c r="J115" s="196"/>
    </row>
    <row r="116" spans="1:10" ht="15">
      <c r="A116" s="81"/>
      <c r="B116" s="89"/>
      <c r="C116" s="59"/>
      <c r="D116" s="88"/>
      <c r="E116" s="59"/>
      <c r="F116" s="81"/>
      <c r="G116" s="81"/>
      <c r="H116" s="81"/>
      <c r="I116" s="81"/>
      <c r="J116" s="196"/>
    </row>
    <row r="117" spans="1:10" ht="15">
      <c r="A117" s="81"/>
      <c r="B117" s="87"/>
      <c r="C117" s="59"/>
      <c r="D117" s="88"/>
      <c r="E117" s="59"/>
      <c r="F117" s="81"/>
      <c r="G117" s="81"/>
      <c r="H117" s="81"/>
      <c r="I117" s="81"/>
      <c r="J117" s="196"/>
    </row>
    <row r="118" spans="1:10" ht="15">
      <c r="A118" s="81"/>
      <c r="B118" s="87"/>
      <c r="C118" s="59"/>
      <c r="D118" s="88"/>
      <c r="E118" s="59"/>
      <c r="F118" s="81"/>
      <c r="G118" s="81"/>
      <c r="H118" s="81"/>
      <c r="I118" s="81"/>
      <c r="J118" s="196"/>
    </row>
    <row r="119" spans="1:10" ht="15">
      <c r="A119" s="81"/>
      <c r="B119" s="87"/>
      <c r="C119" s="59"/>
      <c r="D119" s="88"/>
      <c r="E119" s="59"/>
      <c r="F119" s="81"/>
      <c r="G119" s="81"/>
      <c r="H119" s="81"/>
      <c r="I119" s="81"/>
      <c r="J119" s="196"/>
    </row>
    <row r="120" spans="1:10" ht="15">
      <c r="A120" s="81"/>
      <c r="B120" s="87"/>
      <c r="C120" s="59"/>
      <c r="D120" s="88"/>
      <c r="E120" s="59"/>
      <c r="F120" s="81"/>
      <c r="G120" s="81"/>
      <c r="H120" s="81"/>
      <c r="I120" s="81"/>
      <c r="J120" s="196"/>
    </row>
    <row r="121" spans="1:10" ht="15">
      <c r="A121" s="81"/>
      <c r="B121" s="56"/>
      <c r="C121" s="57"/>
      <c r="D121" s="58"/>
      <c r="E121" s="57"/>
      <c r="F121" s="81"/>
      <c r="G121" s="81"/>
      <c r="H121" s="81"/>
      <c r="I121" s="81"/>
      <c r="J121" s="196"/>
    </row>
    <row r="122" spans="1:10" ht="15">
      <c r="A122" s="81"/>
      <c r="B122" s="56"/>
      <c r="C122" s="57"/>
      <c r="D122" s="58"/>
      <c r="E122" s="57"/>
      <c r="F122" s="81"/>
      <c r="G122" s="81"/>
      <c r="H122" s="81"/>
      <c r="I122" s="81"/>
      <c r="J122" s="196"/>
    </row>
    <row r="123" spans="1:10" ht="15">
      <c r="A123" s="81"/>
      <c r="B123" s="56"/>
      <c r="C123" s="59"/>
      <c r="D123" s="58"/>
      <c r="E123" s="57"/>
      <c r="F123" s="81"/>
      <c r="G123" s="81"/>
      <c r="H123" s="81"/>
      <c r="I123" s="81"/>
      <c r="J123" s="196"/>
    </row>
    <row r="124" spans="1:10" ht="15">
      <c r="A124" s="81"/>
      <c r="B124" s="56"/>
      <c r="C124" s="57"/>
      <c r="D124" s="58"/>
      <c r="E124" s="57"/>
      <c r="F124" s="81"/>
      <c r="G124" s="81"/>
      <c r="H124" s="81"/>
      <c r="I124" s="81"/>
      <c r="J124" s="196"/>
    </row>
    <row r="125" spans="1:10" ht="15">
      <c r="A125" s="81"/>
      <c r="B125" s="56"/>
      <c r="C125" s="57"/>
      <c r="D125" s="58"/>
      <c r="E125" s="57"/>
      <c r="F125" s="81"/>
      <c r="G125" s="81"/>
      <c r="H125" s="81"/>
      <c r="I125" s="81"/>
      <c r="J125" s="196"/>
    </row>
    <row r="126" spans="1:10" ht="15">
      <c r="A126" s="81"/>
      <c r="B126" s="56"/>
      <c r="C126" s="57"/>
      <c r="D126" s="58"/>
      <c r="E126" s="57"/>
      <c r="F126" s="81"/>
      <c r="G126" s="81"/>
      <c r="H126" s="81"/>
      <c r="I126" s="81"/>
      <c r="J126" s="196"/>
    </row>
    <row r="127" spans="1:10" ht="15">
      <c r="A127" s="81"/>
      <c r="B127" s="93"/>
      <c r="C127" s="59"/>
      <c r="D127" s="88"/>
      <c r="E127" s="59"/>
      <c r="F127" s="81"/>
      <c r="G127" s="81"/>
      <c r="H127" s="81"/>
      <c r="I127" s="81"/>
      <c r="J127" s="196"/>
    </row>
    <row r="128" spans="1:10" ht="15">
      <c r="A128" s="81"/>
      <c r="B128" s="93"/>
      <c r="C128" s="59"/>
      <c r="D128" s="88"/>
      <c r="E128" s="59"/>
      <c r="F128" s="81"/>
      <c r="G128" s="81"/>
      <c r="H128" s="81"/>
      <c r="I128" s="81"/>
      <c r="J128" s="196"/>
    </row>
    <row r="129" spans="1:10" ht="15">
      <c r="A129" s="81"/>
      <c r="B129" s="93"/>
      <c r="C129" s="59"/>
      <c r="D129" s="88"/>
      <c r="E129" s="59"/>
      <c r="F129" s="81"/>
      <c r="G129" s="81"/>
      <c r="H129" s="81"/>
      <c r="I129" s="81"/>
      <c r="J129" s="196"/>
    </row>
    <row r="130" spans="1:10" ht="15">
      <c r="A130" s="81"/>
      <c r="B130" s="188"/>
      <c r="C130" s="59"/>
      <c r="D130" s="88"/>
      <c r="E130" s="59"/>
      <c r="F130" s="81"/>
      <c r="G130" s="81"/>
      <c r="H130" s="81"/>
      <c r="I130" s="81"/>
      <c r="J130" s="196"/>
    </row>
    <row r="131" spans="1:10" ht="15">
      <c r="A131" s="81"/>
      <c r="B131" s="188"/>
      <c r="C131" s="59"/>
      <c r="D131" s="88"/>
      <c r="E131" s="59"/>
      <c r="F131" s="81"/>
      <c r="G131" s="81"/>
      <c r="H131" s="81"/>
      <c r="I131" s="81"/>
      <c r="J131" s="196"/>
    </row>
    <row r="132" spans="1:10" ht="15">
      <c r="A132" s="81"/>
      <c r="B132" s="114"/>
      <c r="C132" s="59"/>
      <c r="D132" s="88"/>
      <c r="E132" s="59"/>
      <c r="F132" s="81"/>
      <c r="G132" s="81"/>
      <c r="H132" s="81"/>
      <c r="I132" s="81"/>
      <c r="J132" s="196"/>
    </row>
    <row r="133" spans="1:10" ht="15">
      <c r="A133" s="81"/>
      <c r="B133" s="63"/>
      <c r="C133" s="64"/>
      <c r="D133" s="64"/>
      <c r="E133" s="64"/>
      <c r="F133" s="81"/>
      <c r="G133" s="81"/>
      <c r="H133" s="81"/>
      <c r="I133" s="222"/>
      <c r="J133" s="196"/>
    </row>
    <row r="134" spans="1:10" ht="15">
      <c r="A134" s="81"/>
      <c r="B134" s="63"/>
      <c r="C134" s="64"/>
      <c r="D134" s="64"/>
      <c r="E134" s="64"/>
      <c r="F134" s="81"/>
      <c r="G134" s="81"/>
      <c r="H134" s="81"/>
      <c r="I134" s="222"/>
      <c r="J134" s="196"/>
    </row>
    <row r="135" spans="1:10" ht="15">
      <c r="A135" s="81"/>
      <c r="B135" s="63"/>
      <c r="C135" s="64"/>
      <c r="D135" s="64"/>
      <c r="E135" s="64"/>
      <c r="F135" s="81"/>
      <c r="G135" s="81"/>
      <c r="H135" s="81"/>
      <c r="I135" s="222"/>
      <c r="J135" s="196"/>
    </row>
    <row r="136" spans="1:10" ht="15">
      <c r="A136" s="81"/>
      <c r="B136" s="179"/>
      <c r="C136" s="64"/>
      <c r="D136" s="64"/>
      <c r="E136" s="64"/>
      <c r="F136" s="81"/>
      <c r="G136" s="81"/>
      <c r="H136" s="81"/>
      <c r="I136" s="222"/>
      <c r="J136" s="196"/>
    </row>
    <row r="137" spans="1:10" ht="15">
      <c r="A137" s="81"/>
      <c r="B137" s="179"/>
      <c r="C137" s="64"/>
      <c r="D137" s="64"/>
      <c r="E137" s="64"/>
      <c r="F137" s="81"/>
      <c r="G137" s="81"/>
      <c r="H137" s="81"/>
      <c r="I137" s="81"/>
      <c r="J137" s="196"/>
    </row>
    <row r="138" spans="1:10" ht="15">
      <c r="A138" s="81"/>
      <c r="B138" s="63"/>
      <c r="C138" s="64"/>
      <c r="D138" s="64"/>
      <c r="E138" s="64"/>
      <c r="F138" s="81"/>
      <c r="G138" s="81"/>
      <c r="H138" s="81"/>
      <c r="I138" s="81"/>
      <c r="J138" s="196"/>
    </row>
    <row r="139" spans="1:10" ht="15">
      <c r="A139" s="81"/>
      <c r="B139" s="93"/>
      <c r="C139" s="113"/>
      <c r="D139" s="113"/>
      <c r="E139" s="57"/>
      <c r="F139" s="81"/>
      <c r="G139" s="81"/>
      <c r="H139" s="81"/>
      <c r="I139" s="81"/>
      <c r="J139" s="196"/>
    </row>
    <row r="140" spans="1:10" ht="15">
      <c r="A140" s="81"/>
      <c r="B140" s="93"/>
      <c r="C140" s="113"/>
      <c r="D140" s="113"/>
      <c r="E140" s="57"/>
      <c r="F140" s="81"/>
      <c r="G140" s="81"/>
      <c r="H140" s="81"/>
      <c r="I140" s="81"/>
      <c r="J140" s="196"/>
    </row>
    <row r="141" spans="1:10" ht="15">
      <c r="A141" s="81"/>
      <c r="B141" s="93"/>
      <c r="C141" s="113"/>
      <c r="D141" s="113"/>
      <c r="E141" s="57"/>
      <c r="F141" s="81"/>
      <c r="G141" s="81"/>
      <c r="H141" s="81"/>
      <c r="I141" s="81"/>
      <c r="J141" s="196"/>
    </row>
    <row r="142" spans="1:10" ht="15">
      <c r="A142" s="81"/>
      <c r="B142" s="63"/>
      <c r="C142" s="113"/>
      <c r="D142" s="113"/>
      <c r="E142" s="57"/>
      <c r="F142" s="81"/>
      <c r="G142" s="81"/>
      <c r="H142" s="81"/>
      <c r="I142" s="81"/>
      <c r="J142" s="196"/>
    </row>
    <row r="143" spans="1:10" ht="15">
      <c r="A143" s="81"/>
      <c r="B143" s="63"/>
      <c r="C143" s="113"/>
      <c r="D143" s="113"/>
      <c r="E143" s="57"/>
      <c r="F143" s="81"/>
      <c r="G143" s="81"/>
      <c r="H143" s="81"/>
      <c r="I143" s="81"/>
      <c r="J143" s="196"/>
    </row>
    <row r="144" spans="1:10" ht="15">
      <c r="A144" s="81"/>
      <c r="B144" s="63"/>
      <c r="C144" s="113"/>
      <c r="D144" s="113"/>
      <c r="E144" s="57"/>
      <c r="F144" s="81"/>
      <c r="G144" s="81"/>
      <c r="H144" s="81"/>
      <c r="I144" s="81"/>
      <c r="J144" s="196"/>
    </row>
    <row r="145" spans="1:10" ht="15">
      <c r="A145" s="81"/>
      <c r="B145" s="223"/>
      <c r="C145" s="210"/>
      <c r="D145" s="211"/>
      <c r="E145" s="210"/>
      <c r="F145" s="81"/>
      <c r="G145" s="81"/>
      <c r="H145" s="81"/>
      <c r="I145" s="81"/>
      <c r="J145" s="196"/>
    </row>
    <row r="146" spans="1:10" ht="15">
      <c r="A146" s="81"/>
      <c r="B146" s="214"/>
      <c r="C146" s="210"/>
      <c r="D146" s="211"/>
      <c r="E146" s="210"/>
      <c r="F146" s="81"/>
      <c r="G146" s="81"/>
      <c r="H146" s="81"/>
      <c r="I146" s="81"/>
      <c r="J146" s="196"/>
    </row>
    <row r="147" spans="1:10" ht="15">
      <c r="A147" s="81"/>
      <c r="B147" s="224"/>
      <c r="C147" s="225"/>
      <c r="D147" s="226"/>
      <c r="E147" s="225"/>
      <c r="F147" s="81"/>
      <c r="G147" s="81"/>
      <c r="H147" s="81"/>
      <c r="I147" s="81"/>
      <c r="J147" s="196"/>
    </row>
    <row r="148" spans="1:10" ht="15">
      <c r="A148" s="81"/>
      <c r="B148" s="224"/>
      <c r="C148" s="225"/>
      <c r="D148" s="226"/>
      <c r="E148" s="225"/>
      <c r="F148" s="81"/>
      <c r="G148" s="81"/>
      <c r="H148" s="81"/>
      <c r="I148" s="81"/>
      <c r="J148" s="196"/>
    </row>
    <row r="149" spans="1:10" ht="15">
      <c r="A149" s="81"/>
      <c r="B149" s="209"/>
      <c r="C149" s="225"/>
      <c r="D149" s="226"/>
      <c r="E149" s="225"/>
      <c r="F149" s="81"/>
      <c r="G149" s="81"/>
      <c r="H149" s="81"/>
      <c r="I149" s="81"/>
      <c r="J149" s="196"/>
    </row>
    <row r="150" spans="1:10" ht="15">
      <c r="A150" s="81"/>
      <c r="B150" s="224"/>
      <c r="C150" s="225"/>
      <c r="D150" s="226"/>
      <c r="E150" s="225"/>
      <c r="F150" s="81"/>
      <c r="G150" s="81"/>
      <c r="H150" s="81"/>
      <c r="I150" s="81"/>
      <c r="J150" s="196"/>
    </row>
    <row r="151" spans="1:10" ht="15">
      <c r="A151" s="81"/>
      <c r="B151" s="209"/>
      <c r="C151" s="210"/>
      <c r="D151" s="211"/>
      <c r="E151" s="210"/>
      <c r="F151" s="81"/>
      <c r="G151" s="81"/>
      <c r="H151" s="81"/>
      <c r="I151" s="81"/>
      <c r="J151" s="196"/>
    </row>
    <row r="152" spans="1:10" ht="15">
      <c r="A152" s="81"/>
      <c r="B152" s="227"/>
      <c r="C152" s="59"/>
      <c r="D152" s="88"/>
      <c r="E152" s="59"/>
      <c r="F152" s="81"/>
      <c r="G152" s="81"/>
      <c r="H152" s="81"/>
      <c r="I152" s="81"/>
      <c r="J152" s="196"/>
    </row>
    <row r="153" spans="1:10" ht="15">
      <c r="A153" s="81"/>
      <c r="B153" s="227"/>
      <c r="C153" s="59"/>
      <c r="D153" s="88"/>
      <c r="E153" s="88"/>
      <c r="F153" s="81"/>
      <c r="G153" s="81"/>
      <c r="H153" s="81"/>
      <c r="I153" s="81"/>
      <c r="J153" s="196"/>
    </row>
    <row r="154" spans="1:10" ht="15">
      <c r="A154" s="81"/>
      <c r="B154" s="227"/>
      <c r="C154" s="59"/>
      <c r="D154" s="88"/>
      <c r="E154" s="59"/>
      <c r="F154" s="81"/>
      <c r="G154" s="81"/>
      <c r="H154" s="81"/>
      <c r="I154" s="81"/>
      <c r="J154" s="196"/>
    </row>
    <row r="155" spans="1:10" ht="15">
      <c r="A155" s="81"/>
      <c r="B155" s="227"/>
      <c r="C155" s="59"/>
      <c r="D155" s="88"/>
      <c r="E155" s="59"/>
      <c r="F155" s="81"/>
      <c r="G155" s="81"/>
      <c r="H155" s="81"/>
      <c r="I155" s="81"/>
      <c r="J155" s="196"/>
    </row>
    <row r="156" spans="1:10" ht="15">
      <c r="A156" s="81"/>
      <c r="B156" s="227"/>
      <c r="C156" s="59"/>
      <c r="D156" s="59"/>
      <c r="E156" s="59"/>
      <c r="F156" s="81"/>
      <c r="G156" s="81"/>
      <c r="H156" s="81"/>
      <c r="I156" s="81"/>
      <c r="J156" s="196"/>
    </row>
    <row r="157" spans="1:10" ht="15">
      <c r="A157" s="81"/>
      <c r="B157" s="227"/>
      <c r="C157" s="59"/>
      <c r="D157" s="88"/>
      <c r="E157" s="59"/>
      <c r="F157" s="81"/>
      <c r="G157" s="81"/>
      <c r="H157" s="81"/>
      <c r="I157" s="81"/>
      <c r="J157" s="196"/>
    </row>
    <row r="158" spans="1:10" ht="15">
      <c r="A158" s="81"/>
      <c r="B158" s="227"/>
      <c r="C158" s="59"/>
      <c r="D158" s="88"/>
      <c r="E158" s="59"/>
      <c r="F158" s="81"/>
      <c r="G158" s="81"/>
      <c r="H158" s="81"/>
      <c r="I158" s="81"/>
      <c r="J158" s="196"/>
    </row>
    <row r="159" spans="1:10" ht="15">
      <c r="A159" s="81"/>
      <c r="B159" s="227"/>
      <c r="C159" s="59"/>
      <c r="D159" s="88"/>
      <c r="E159" s="59"/>
      <c r="F159" s="81"/>
      <c r="G159" s="81"/>
      <c r="H159" s="81"/>
      <c r="I159" s="81"/>
      <c r="J159" s="196"/>
    </row>
    <row r="160" spans="1:10" ht="15">
      <c r="A160" s="81"/>
      <c r="B160" s="215"/>
      <c r="C160" s="216"/>
      <c r="D160" s="216"/>
      <c r="E160" s="216"/>
      <c r="F160" s="216"/>
      <c r="G160" s="81"/>
      <c r="H160" s="81"/>
      <c r="I160" s="81"/>
      <c r="J160" s="196"/>
    </row>
    <row r="161" spans="1:10" ht="15">
      <c r="A161" s="81"/>
      <c r="B161" s="215"/>
      <c r="C161" s="216"/>
      <c r="D161" s="216"/>
      <c r="E161" s="216"/>
      <c r="F161" s="216"/>
      <c r="G161" s="81"/>
      <c r="H161" s="81"/>
      <c r="I161" s="81"/>
      <c r="J161" s="196"/>
    </row>
    <row r="162" spans="1:10" ht="15">
      <c r="A162" s="81"/>
      <c r="B162" s="215"/>
      <c r="C162" s="216"/>
      <c r="D162" s="216"/>
      <c r="E162" s="216"/>
      <c r="F162" s="216"/>
      <c r="G162" s="81"/>
      <c r="H162" s="81"/>
      <c r="I162" s="81"/>
      <c r="J162" s="196"/>
    </row>
    <row r="163" spans="1:10" ht="15">
      <c r="A163" s="81"/>
      <c r="B163" s="215"/>
      <c r="C163" s="216"/>
      <c r="D163" s="216"/>
      <c r="E163" s="216"/>
      <c r="F163" s="216"/>
      <c r="G163" s="81"/>
      <c r="H163" s="81"/>
      <c r="I163" s="81"/>
      <c r="J163" s="196"/>
    </row>
    <row r="164" spans="1:10" ht="15">
      <c r="A164" s="81"/>
      <c r="B164" s="215"/>
      <c r="C164" s="216"/>
      <c r="D164" s="216"/>
      <c r="E164" s="216"/>
      <c r="F164" s="216"/>
      <c r="G164" s="81"/>
      <c r="H164" s="81"/>
      <c r="I164" s="81"/>
      <c r="J164" s="196"/>
    </row>
    <row r="165" spans="1:10" ht="15">
      <c r="A165" s="81"/>
      <c r="B165" s="116"/>
      <c r="C165" s="59"/>
      <c r="D165" s="228"/>
      <c r="E165" s="81"/>
      <c r="F165" s="81"/>
      <c r="G165" s="81"/>
      <c r="H165" s="81"/>
      <c r="I165" s="81"/>
      <c r="J165" s="196"/>
    </row>
    <row r="166" spans="1:10" ht="15">
      <c r="A166" s="81"/>
      <c r="B166" s="89"/>
      <c r="C166" s="59"/>
      <c r="D166" s="117"/>
      <c r="E166" s="81"/>
      <c r="F166" s="81"/>
      <c r="G166" s="81"/>
      <c r="H166" s="81"/>
      <c r="I166" s="81"/>
      <c r="J166" s="196"/>
    </row>
    <row r="167" spans="1:10" ht="15">
      <c r="A167" s="81"/>
      <c r="B167" s="227"/>
      <c r="C167" s="59"/>
      <c r="D167" s="117"/>
      <c r="E167" s="81"/>
      <c r="F167" s="81"/>
      <c r="G167" s="81"/>
      <c r="H167" s="81"/>
      <c r="I167" s="81"/>
      <c r="J167" s="196"/>
    </row>
    <row r="168" spans="1:10" ht="15">
      <c r="A168" s="81"/>
      <c r="B168" s="227"/>
      <c r="C168" s="59"/>
      <c r="D168" s="117"/>
      <c r="E168" s="81"/>
      <c r="F168" s="81"/>
      <c r="G168" s="81"/>
      <c r="H168" s="81"/>
      <c r="I168" s="81"/>
      <c r="J168" s="196"/>
    </row>
    <row r="169" spans="1:10" ht="15">
      <c r="A169" s="81"/>
      <c r="B169" s="203"/>
      <c r="C169" s="59"/>
      <c r="D169" s="59"/>
      <c r="E169" s="81"/>
      <c r="F169" s="81"/>
      <c r="G169" s="81"/>
      <c r="H169" s="81"/>
      <c r="I169" s="81"/>
      <c r="J169" s="196"/>
    </row>
    <row r="170" spans="1:10" ht="15">
      <c r="A170" s="81"/>
      <c r="B170" s="89"/>
      <c r="C170" s="59"/>
      <c r="D170" s="59"/>
      <c r="E170" s="81"/>
      <c r="F170" s="81"/>
      <c r="G170" s="81"/>
      <c r="H170" s="81"/>
      <c r="I170" s="81"/>
      <c r="J170" s="196"/>
    </row>
    <row r="171" spans="1:10" ht="15">
      <c r="A171" s="81"/>
      <c r="B171" s="89"/>
      <c r="C171" s="59"/>
      <c r="D171" s="59"/>
      <c r="E171" s="81"/>
      <c r="F171" s="81"/>
      <c r="G171" s="81"/>
      <c r="H171" s="81"/>
      <c r="I171" s="81"/>
      <c r="J171" s="196"/>
    </row>
    <row r="172" spans="1:10" ht="15">
      <c r="A172" s="81"/>
      <c r="B172" s="95"/>
      <c r="C172" s="94"/>
      <c r="D172" s="94"/>
      <c r="E172" s="81"/>
      <c r="F172" s="81"/>
      <c r="G172" s="81"/>
      <c r="H172" s="81"/>
      <c r="I172" s="81"/>
      <c r="J172" s="196"/>
    </row>
    <row r="173" spans="1:10" ht="15">
      <c r="A173" s="81"/>
      <c r="B173" s="95"/>
      <c r="C173" s="94"/>
      <c r="D173" s="94"/>
      <c r="E173" s="81"/>
      <c r="F173" s="81"/>
      <c r="G173" s="81"/>
      <c r="H173" s="81"/>
      <c r="I173" s="81"/>
      <c r="J173" s="196"/>
    </row>
    <row r="174" spans="1:10" ht="15">
      <c r="A174" s="81"/>
      <c r="B174" s="95"/>
      <c r="C174" s="94"/>
      <c r="D174" s="94"/>
      <c r="E174" s="81"/>
      <c r="F174" s="81"/>
      <c r="G174" s="81"/>
      <c r="H174" s="81"/>
      <c r="I174" s="81"/>
      <c r="J174" s="196"/>
    </row>
    <row r="175" spans="1:10" ht="15">
      <c r="A175" s="81"/>
      <c r="B175" s="95"/>
      <c r="C175" s="94"/>
      <c r="D175" s="94"/>
      <c r="E175" s="81"/>
      <c r="F175" s="81"/>
      <c r="G175" s="81"/>
      <c r="H175" s="81"/>
      <c r="I175" s="81"/>
      <c r="J175" s="196"/>
    </row>
    <row r="176" spans="1:10" ht="15">
      <c r="A176" s="81"/>
      <c r="B176" s="95"/>
      <c r="C176" s="94"/>
      <c r="D176" s="94"/>
      <c r="E176" s="81"/>
      <c r="F176" s="81"/>
      <c r="G176" s="81"/>
      <c r="H176" s="81"/>
      <c r="I176" s="229"/>
      <c r="J176" s="196"/>
    </row>
    <row r="177" spans="1:10" ht="15">
      <c r="A177" s="81"/>
      <c r="B177" s="95"/>
      <c r="C177" s="94"/>
      <c r="D177" s="94"/>
      <c r="E177" s="81"/>
      <c r="F177" s="81"/>
      <c r="G177" s="81"/>
      <c r="H177" s="81"/>
      <c r="I177" s="229"/>
      <c r="J177" s="196"/>
    </row>
    <row r="178" spans="1:10" ht="15">
      <c r="A178" s="81"/>
      <c r="B178" s="95"/>
      <c r="C178" s="94"/>
      <c r="D178" s="94"/>
      <c r="E178" s="81"/>
      <c r="F178" s="81"/>
      <c r="G178" s="81"/>
      <c r="H178" s="81"/>
      <c r="I178" s="81"/>
      <c r="J178" s="196"/>
    </row>
    <row r="179" spans="1:10" ht="15">
      <c r="A179" s="81"/>
      <c r="B179" s="95"/>
      <c r="C179" s="94"/>
      <c r="D179" s="94"/>
      <c r="E179" s="81"/>
      <c r="F179" s="81"/>
      <c r="G179" s="81"/>
      <c r="H179" s="81"/>
      <c r="I179" s="81"/>
      <c r="J179" s="196"/>
    </row>
    <row r="180" spans="1:10" ht="15">
      <c r="A180" s="81"/>
      <c r="B180" s="93"/>
      <c r="C180" s="94"/>
      <c r="D180" s="102"/>
      <c r="E180" s="81"/>
      <c r="F180" s="81"/>
      <c r="G180" s="81"/>
      <c r="H180" s="81"/>
      <c r="I180" s="81"/>
      <c r="J180" s="505"/>
    </row>
    <row r="181" spans="1:10" ht="15">
      <c r="A181" s="81"/>
      <c r="B181" s="93"/>
      <c r="C181" s="94"/>
      <c r="D181" s="230"/>
      <c r="E181" s="81"/>
      <c r="F181" s="81"/>
      <c r="G181" s="81"/>
      <c r="H181" s="81"/>
      <c r="I181" s="81"/>
      <c r="J181" s="506"/>
    </row>
    <row r="182" spans="1:10" ht="15">
      <c r="A182" s="81"/>
      <c r="B182" s="93"/>
      <c r="C182" s="94"/>
      <c r="D182" s="102"/>
      <c r="E182" s="81"/>
      <c r="F182" s="81"/>
      <c r="G182" s="81"/>
      <c r="H182" s="81"/>
      <c r="I182" s="81"/>
      <c r="J182" s="506"/>
    </row>
    <row r="183" spans="1:10" ht="15">
      <c r="A183" s="81"/>
      <c r="B183" s="93"/>
      <c r="C183" s="94"/>
      <c r="D183" s="106"/>
      <c r="E183" s="81"/>
      <c r="F183" s="81"/>
      <c r="G183" s="81"/>
      <c r="H183" s="81"/>
      <c r="I183" s="81"/>
      <c r="J183" s="506"/>
    </row>
    <row r="184" spans="1:10" ht="15">
      <c r="A184" s="81"/>
      <c r="B184" s="93"/>
      <c r="C184" s="94"/>
      <c r="D184" s="102"/>
      <c r="E184" s="81"/>
      <c r="F184" s="81"/>
      <c r="G184" s="81"/>
      <c r="H184" s="81"/>
      <c r="I184" s="81"/>
      <c r="J184" s="506"/>
    </row>
    <row r="185" spans="1:10" ht="15">
      <c r="A185" s="81"/>
      <c r="B185" s="107"/>
      <c r="C185" s="102"/>
      <c r="D185" s="102"/>
      <c r="E185" s="81"/>
      <c r="F185" s="81"/>
      <c r="G185" s="81"/>
      <c r="H185" s="81"/>
      <c r="I185" s="81"/>
      <c r="J185" s="507"/>
    </row>
    <row r="186" spans="1:10" ht="15">
      <c r="A186" s="81"/>
      <c r="B186" s="107"/>
      <c r="C186" s="102"/>
      <c r="D186" s="102"/>
      <c r="E186" s="81"/>
      <c r="F186" s="81"/>
      <c r="G186" s="81"/>
      <c r="H186" s="81"/>
      <c r="I186" s="81"/>
      <c r="J186" s="196"/>
    </row>
    <row r="187" spans="1:10" s="186" customFormat="1" ht="15">
      <c r="A187" s="180"/>
      <c r="B187" s="184"/>
      <c r="C187" s="180"/>
      <c r="D187" s="185"/>
      <c r="E187" s="180"/>
      <c r="F187" s="180"/>
      <c r="G187" s="180"/>
      <c r="H187" s="180"/>
      <c r="I187" s="180"/>
      <c r="J187" s="195"/>
    </row>
    <row r="188" spans="1:10" ht="15">
      <c r="A188" s="81"/>
      <c r="B188" s="111"/>
      <c r="C188" s="109"/>
      <c r="D188" s="110"/>
      <c r="E188" s="81"/>
      <c r="F188" s="81"/>
      <c r="G188" s="81"/>
      <c r="H188" s="81"/>
      <c r="I188" s="81"/>
      <c r="J188" s="196"/>
    </row>
    <row r="189" spans="1:10" ht="15">
      <c r="A189" s="81"/>
      <c r="B189" s="112"/>
      <c r="C189" s="141"/>
      <c r="D189" s="141"/>
      <c r="E189" s="81"/>
      <c r="F189" s="81"/>
      <c r="G189" s="81"/>
      <c r="H189" s="81"/>
      <c r="I189" s="81"/>
      <c r="J189" s="196"/>
    </row>
    <row r="190" spans="1:10" ht="15">
      <c r="A190" s="81"/>
      <c r="B190" s="111"/>
      <c r="C190" s="110"/>
      <c r="D190" s="110"/>
      <c r="E190" s="81"/>
      <c r="F190" s="81"/>
      <c r="G190" s="81"/>
      <c r="H190" s="81"/>
      <c r="I190" s="81"/>
      <c r="J190" s="196"/>
    </row>
    <row r="191" spans="1:10" s="187" customFormat="1" ht="15">
      <c r="A191" s="81"/>
      <c r="B191" s="111"/>
      <c r="C191" s="110"/>
      <c r="D191" s="110"/>
      <c r="E191" s="81"/>
      <c r="F191" s="81"/>
      <c r="G191" s="81"/>
      <c r="H191" s="81"/>
      <c r="I191" s="81"/>
      <c r="J191" s="196"/>
    </row>
    <row r="192" spans="1:10" ht="15">
      <c r="A192" s="81"/>
      <c r="B192" s="112"/>
      <c r="C192" s="109"/>
      <c r="D192" s="110"/>
      <c r="E192" s="81"/>
      <c r="F192" s="81"/>
      <c r="G192" s="81"/>
      <c r="H192" s="81"/>
      <c r="I192" s="81"/>
      <c r="J192" s="196"/>
    </row>
    <row r="193" spans="1:10" ht="15">
      <c r="A193" s="81"/>
      <c r="B193" s="112"/>
      <c r="C193" s="109"/>
      <c r="D193" s="110"/>
      <c r="E193" s="81"/>
      <c r="F193" s="81"/>
      <c r="G193" s="81"/>
      <c r="H193" s="81"/>
      <c r="I193" s="81"/>
      <c r="J193" s="196"/>
    </row>
    <row r="194" spans="1:10" ht="15">
      <c r="A194" s="81"/>
      <c r="B194" s="93"/>
      <c r="C194" s="113"/>
      <c r="D194" s="102"/>
      <c r="E194" s="81"/>
      <c r="F194" s="81"/>
      <c r="G194" s="81"/>
      <c r="H194" s="81"/>
      <c r="I194" s="81"/>
      <c r="J194" s="196"/>
    </row>
    <row r="195" spans="1:10" s="176" customFormat="1" ht="15">
      <c r="A195" s="180"/>
      <c r="B195" s="177"/>
      <c r="C195" s="178"/>
      <c r="D195" s="178"/>
      <c r="E195" s="180"/>
      <c r="F195" s="180"/>
      <c r="G195" s="180"/>
      <c r="H195" s="180"/>
      <c r="I195" s="180"/>
      <c r="J195" s="195"/>
    </row>
    <row r="196" spans="1:10" ht="15">
      <c r="A196" s="81"/>
      <c r="B196" s="114"/>
      <c r="C196" s="113"/>
      <c r="D196" s="102"/>
      <c r="E196" s="81"/>
      <c r="F196" s="81"/>
      <c r="G196" s="81"/>
      <c r="H196" s="81"/>
      <c r="I196" s="81"/>
      <c r="J196" s="196"/>
    </row>
    <row r="197" spans="1:10" s="186" customFormat="1" ht="15">
      <c r="A197" s="180"/>
      <c r="B197" s="188"/>
      <c r="C197" s="178"/>
      <c r="D197" s="189"/>
      <c r="E197" s="180"/>
      <c r="F197" s="180"/>
      <c r="G197" s="180"/>
      <c r="H197" s="180"/>
      <c r="I197" s="180"/>
      <c r="J197" s="195"/>
    </row>
    <row r="198" spans="1:10" ht="15">
      <c r="A198" s="81"/>
      <c r="B198" s="114"/>
      <c r="C198" s="113"/>
      <c r="D198" s="113"/>
      <c r="E198" s="81"/>
      <c r="F198" s="81"/>
      <c r="G198" s="81"/>
      <c r="H198" s="81"/>
      <c r="I198" s="81"/>
      <c r="J198" s="196"/>
    </row>
    <row r="199" spans="1:10" ht="15">
      <c r="A199" s="81"/>
      <c r="B199" s="114"/>
      <c r="C199" s="113"/>
      <c r="D199" s="102"/>
      <c r="E199" s="81"/>
      <c r="F199" s="81"/>
      <c r="G199" s="81"/>
      <c r="H199" s="81"/>
      <c r="I199" s="81"/>
      <c r="J199" s="196"/>
    </row>
    <row r="200" spans="1:10" ht="15">
      <c r="A200" s="81"/>
      <c r="B200" s="114"/>
      <c r="C200" s="178"/>
      <c r="D200" s="102"/>
      <c r="E200" s="81"/>
      <c r="F200" s="81"/>
      <c r="G200" s="81"/>
      <c r="H200" s="81"/>
      <c r="I200" s="81"/>
      <c r="J200" s="196"/>
    </row>
    <row r="201" spans="1:10" ht="15">
      <c r="A201" s="81"/>
      <c r="B201" s="93"/>
      <c r="C201" s="115"/>
      <c r="D201" s="102"/>
      <c r="E201" s="81"/>
      <c r="F201" s="81"/>
      <c r="G201" s="81"/>
      <c r="H201" s="81"/>
      <c r="I201" s="81"/>
      <c r="J201" s="196"/>
    </row>
    <row r="202" spans="1:10" ht="15">
      <c r="A202" s="81"/>
      <c r="B202" s="93"/>
      <c r="C202" s="115"/>
      <c r="D202" s="102"/>
      <c r="E202" s="81"/>
      <c r="F202" s="81"/>
      <c r="G202" s="81"/>
      <c r="H202" s="81"/>
      <c r="I202" s="81"/>
      <c r="J202" s="196"/>
    </row>
    <row r="203" spans="1:10" ht="15">
      <c r="A203" s="81"/>
      <c r="B203" s="93"/>
      <c r="C203" s="115"/>
      <c r="D203" s="102"/>
      <c r="E203" s="81"/>
      <c r="F203" s="81"/>
      <c r="G203" s="81"/>
      <c r="H203" s="81"/>
      <c r="I203" s="81"/>
      <c r="J203" s="196"/>
    </row>
    <row r="204" spans="1:10" ht="15">
      <c r="A204" s="81"/>
      <c r="B204" s="93"/>
      <c r="C204" s="115"/>
      <c r="D204" s="102"/>
      <c r="E204" s="81"/>
      <c r="F204" s="81"/>
      <c r="G204" s="81"/>
      <c r="H204" s="81"/>
      <c r="I204" s="81"/>
      <c r="J204" s="196"/>
    </row>
    <row r="205" spans="1:10" ht="15">
      <c r="A205" s="81"/>
      <c r="B205" s="93"/>
      <c r="C205" s="115"/>
      <c r="D205" s="102"/>
      <c r="E205" s="81"/>
      <c r="F205" s="81"/>
      <c r="G205" s="81"/>
      <c r="H205" s="81"/>
      <c r="I205" s="81"/>
      <c r="J205" s="196"/>
    </row>
    <row r="206" spans="1:10" ht="15">
      <c r="A206" s="81"/>
      <c r="B206" s="135"/>
      <c r="C206" s="102"/>
      <c r="D206" s="102"/>
      <c r="E206" s="81"/>
      <c r="F206" s="81"/>
      <c r="G206" s="81"/>
      <c r="H206" s="81"/>
      <c r="I206" s="81"/>
      <c r="J206" s="196"/>
    </row>
    <row r="207" spans="1:10" ht="15">
      <c r="A207" s="81"/>
      <c r="B207" s="135"/>
      <c r="C207" s="102"/>
      <c r="D207" s="102"/>
      <c r="E207" s="81"/>
      <c r="F207" s="81"/>
      <c r="G207" s="81"/>
      <c r="H207" s="81"/>
      <c r="I207" s="81"/>
      <c r="J207" s="196"/>
    </row>
    <row r="208" spans="1:10" ht="15">
      <c r="A208" s="81"/>
      <c r="B208" s="231"/>
      <c r="C208" s="191"/>
      <c r="D208" s="102"/>
      <c r="E208" s="81"/>
      <c r="F208" s="81"/>
      <c r="G208" s="81"/>
      <c r="H208" s="81"/>
      <c r="I208" s="81"/>
      <c r="J208" s="196"/>
    </row>
    <row r="209" spans="1:10" ht="15">
      <c r="A209" s="81"/>
      <c r="B209" s="231"/>
      <c r="C209" s="191"/>
      <c r="D209" s="102"/>
      <c r="E209" s="81"/>
      <c r="F209" s="81"/>
      <c r="G209" s="81"/>
      <c r="H209" s="81"/>
      <c r="I209" s="81"/>
      <c r="J209" s="196"/>
    </row>
    <row r="210" spans="1:10" ht="15">
      <c r="A210" s="81"/>
      <c r="B210" s="231"/>
      <c r="C210" s="191"/>
      <c r="D210" s="102"/>
      <c r="E210" s="81"/>
      <c r="F210" s="81"/>
      <c r="G210" s="81"/>
      <c r="H210" s="81"/>
      <c r="I210" s="81"/>
      <c r="J210" s="196"/>
    </row>
    <row r="211" spans="1:10" ht="15">
      <c r="A211" s="81"/>
      <c r="B211" s="231"/>
      <c r="C211" s="191"/>
      <c r="D211" s="102"/>
      <c r="E211" s="81"/>
      <c r="F211" s="81"/>
      <c r="G211" s="81"/>
      <c r="H211" s="81"/>
      <c r="I211" s="81"/>
      <c r="J211" s="196"/>
    </row>
    <row r="212" spans="1:10" ht="15">
      <c r="A212" s="81"/>
      <c r="B212" s="107"/>
      <c r="C212" s="102"/>
      <c r="D212" s="102"/>
      <c r="E212" s="81"/>
      <c r="F212" s="81"/>
      <c r="G212" s="81"/>
      <c r="H212" s="81"/>
      <c r="I212" s="81"/>
      <c r="J212" s="196"/>
    </row>
    <row r="213" spans="1:10" ht="15">
      <c r="A213" s="81"/>
      <c r="B213" s="107"/>
      <c r="C213" s="102"/>
      <c r="D213" s="102"/>
      <c r="E213" s="81"/>
      <c r="F213" s="81"/>
      <c r="G213" s="81"/>
      <c r="H213" s="81"/>
      <c r="I213" s="81"/>
      <c r="J213" s="196"/>
    </row>
    <row r="214" spans="1:10" ht="15">
      <c r="A214" s="81"/>
      <c r="B214" s="89"/>
      <c r="C214" s="59"/>
      <c r="D214" s="88"/>
      <c r="E214" s="81"/>
      <c r="F214" s="81"/>
      <c r="G214" s="81"/>
      <c r="H214" s="81"/>
      <c r="I214" s="81"/>
      <c r="J214" s="196"/>
    </row>
    <row r="215" spans="1:10" ht="15">
      <c r="A215" s="81"/>
      <c r="B215" s="89"/>
      <c r="C215" s="59"/>
      <c r="D215" s="88"/>
      <c r="E215" s="81"/>
      <c r="F215" s="81"/>
      <c r="G215" s="81"/>
      <c r="H215" s="81"/>
      <c r="I215" s="81"/>
      <c r="J215" s="196"/>
    </row>
    <row r="216" spans="1:10" ht="15">
      <c r="A216" s="81"/>
      <c r="B216" s="89"/>
      <c r="C216" s="59"/>
      <c r="D216" s="88"/>
      <c r="E216" s="81"/>
      <c r="F216" s="81"/>
      <c r="G216" s="81"/>
      <c r="H216" s="81"/>
      <c r="I216" s="81"/>
      <c r="J216" s="196"/>
    </row>
    <row r="217" spans="1:10" ht="15">
      <c r="A217" s="81"/>
      <c r="B217" s="87"/>
      <c r="C217" s="59"/>
      <c r="D217" s="88"/>
      <c r="E217" s="81"/>
      <c r="F217" s="81"/>
      <c r="G217" s="81"/>
      <c r="H217" s="81"/>
      <c r="I217" s="81"/>
      <c r="J217" s="196"/>
    </row>
    <row r="218" spans="1:10" ht="15">
      <c r="A218" s="81"/>
      <c r="B218" s="87"/>
      <c r="C218" s="59"/>
      <c r="D218" s="88"/>
      <c r="E218" s="81"/>
      <c r="F218" s="81"/>
      <c r="G218" s="81"/>
      <c r="H218" s="81"/>
      <c r="I218" s="81"/>
      <c r="J218" s="196"/>
    </row>
    <row r="219" spans="1:10" ht="15">
      <c r="A219" s="232"/>
      <c r="B219" s="87"/>
      <c r="C219" s="59"/>
      <c r="D219" s="88"/>
      <c r="E219" s="81"/>
      <c r="F219" s="81"/>
      <c r="G219" s="81"/>
      <c r="H219" s="81"/>
      <c r="I219" s="81"/>
      <c r="J219" s="196"/>
    </row>
    <row r="220" spans="1:10" ht="15">
      <c r="A220" s="232"/>
      <c r="B220" s="87"/>
      <c r="C220" s="59"/>
      <c r="D220" s="88"/>
      <c r="E220" s="81"/>
      <c r="F220" s="81"/>
      <c r="G220" s="81"/>
      <c r="H220" s="81"/>
      <c r="I220" s="81"/>
      <c r="J220" s="196"/>
    </row>
    <row r="221" spans="1:10" ht="15">
      <c r="A221" s="232"/>
      <c r="B221" s="233"/>
      <c r="C221" s="234"/>
      <c r="D221" s="88"/>
      <c r="E221" s="81"/>
      <c r="F221" s="81"/>
      <c r="G221" s="81"/>
      <c r="H221" s="81"/>
      <c r="I221" s="81"/>
      <c r="J221" s="196"/>
    </row>
    <row r="222" spans="1:10" ht="15">
      <c r="A222" s="81"/>
      <c r="B222" s="87"/>
      <c r="C222" s="59"/>
      <c r="D222" s="88"/>
      <c r="E222" s="59"/>
      <c r="F222" s="81"/>
      <c r="G222" s="81"/>
      <c r="H222" s="81"/>
      <c r="I222" s="81"/>
      <c r="J222" s="196"/>
    </row>
    <row r="223" spans="1:10" ht="15">
      <c r="A223" s="81"/>
      <c r="B223" s="87"/>
      <c r="C223" s="59"/>
      <c r="D223" s="88"/>
      <c r="E223" s="59"/>
      <c r="F223" s="81"/>
      <c r="G223" s="81"/>
      <c r="H223" s="81"/>
      <c r="I223" s="81"/>
      <c r="J223" s="196"/>
    </row>
    <row r="224" spans="1:10" ht="15">
      <c r="A224" s="81"/>
      <c r="B224" s="224"/>
      <c r="C224" s="235"/>
      <c r="D224" s="236"/>
      <c r="E224" s="235"/>
      <c r="F224" s="81"/>
      <c r="G224" s="81"/>
      <c r="H224" s="81"/>
      <c r="I224" s="81"/>
      <c r="J224" s="196"/>
    </row>
    <row r="225" spans="1:10" ht="15">
      <c r="A225" s="81"/>
      <c r="B225" s="89"/>
      <c r="C225" s="59"/>
      <c r="D225" s="88"/>
      <c r="E225" s="59"/>
      <c r="F225" s="81"/>
      <c r="G225" s="81"/>
      <c r="H225" s="81"/>
      <c r="I225" s="81"/>
      <c r="J225" s="196"/>
    </row>
    <row r="226" spans="1:10" ht="15">
      <c r="A226" s="81"/>
      <c r="B226" s="89"/>
      <c r="C226" s="59"/>
      <c r="D226" s="88"/>
      <c r="E226" s="59"/>
      <c r="F226" s="81"/>
      <c r="G226" s="81"/>
      <c r="H226" s="81"/>
      <c r="I226" s="81"/>
      <c r="J226" s="196"/>
    </row>
    <row r="227" spans="1:10" ht="15">
      <c r="A227" s="81"/>
      <c r="B227" s="87"/>
      <c r="C227" s="59"/>
      <c r="D227" s="88"/>
      <c r="E227" s="59"/>
      <c r="F227" s="81"/>
      <c r="G227" s="81"/>
      <c r="H227" s="81"/>
      <c r="I227" s="81"/>
      <c r="J227" s="196"/>
    </row>
    <row r="228" spans="1:10" ht="15">
      <c r="A228" s="81"/>
      <c r="B228" s="89"/>
      <c r="C228" s="59"/>
      <c r="D228" s="88"/>
      <c r="E228" s="59"/>
      <c r="F228" s="81"/>
      <c r="G228" s="81"/>
      <c r="H228" s="81"/>
      <c r="I228" s="81"/>
      <c r="J228" s="196"/>
    </row>
    <row r="229" spans="1:10" ht="15">
      <c r="A229" s="81"/>
      <c r="B229" s="89"/>
      <c r="C229" s="59"/>
      <c r="D229" s="88"/>
      <c r="E229" s="59"/>
      <c r="F229" s="81"/>
      <c r="G229" s="81"/>
      <c r="H229" s="81"/>
      <c r="I229" s="81"/>
      <c r="J229" s="196"/>
    </row>
    <row r="230" spans="1:10" ht="15">
      <c r="A230" s="81"/>
      <c r="B230" s="224"/>
      <c r="C230" s="59"/>
      <c r="D230" s="59"/>
      <c r="E230" s="59"/>
      <c r="F230" s="81"/>
      <c r="G230" s="81"/>
      <c r="H230" s="81"/>
      <c r="I230" s="81"/>
      <c r="J230" s="196"/>
    </row>
    <row r="231" spans="1:10" ht="15">
      <c r="A231" s="81"/>
      <c r="B231" s="87"/>
      <c r="C231" s="59"/>
      <c r="D231" s="88"/>
      <c r="E231" s="59"/>
      <c r="F231" s="81"/>
      <c r="G231" s="81"/>
      <c r="H231" s="81"/>
      <c r="I231" s="81"/>
      <c r="J231" s="196"/>
    </row>
    <row r="232" spans="1:10" ht="15">
      <c r="A232" s="81"/>
      <c r="B232" s="87"/>
      <c r="C232" s="59"/>
      <c r="D232" s="88"/>
      <c r="E232" s="59"/>
      <c r="F232" s="81"/>
      <c r="G232" s="81"/>
      <c r="H232" s="81"/>
      <c r="I232" s="81"/>
      <c r="J232" s="196"/>
    </row>
    <row r="233" spans="1:10" ht="15">
      <c r="A233" s="81"/>
      <c r="B233" s="87"/>
      <c r="C233" s="59"/>
      <c r="D233" s="88"/>
      <c r="E233" s="59"/>
      <c r="F233" s="81"/>
      <c r="G233" s="81"/>
      <c r="H233" s="81"/>
      <c r="I233" s="81"/>
      <c r="J233" s="196"/>
    </row>
    <row r="234" spans="1:10" ht="15">
      <c r="A234" s="81"/>
      <c r="B234" s="87"/>
      <c r="C234" s="59"/>
      <c r="D234" s="88"/>
      <c r="E234" s="59"/>
      <c r="F234" s="81"/>
      <c r="G234" s="81"/>
      <c r="H234" s="81"/>
      <c r="I234" s="81"/>
      <c r="J234" s="196"/>
    </row>
    <row r="235" spans="1:10" ht="15">
      <c r="A235" s="81"/>
      <c r="B235" s="87"/>
      <c r="C235" s="59"/>
      <c r="D235" s="88"/>
      <c r="E235" s="59"/>
      <c r="F235" s="81"/>
      <c r="G235" s="81"/>
      <c r="H235" s="81"/>
      <c r="I235" s="81"/>
      <c r="J235" s="196"/>
    </row>
    <row r="236" spans="1:10" ht="15">
      <c r="A236" s="81"/>
      <c r="B236" s="89"/>
      <c r="C236" s="59"/>
      <c r="D236" s="88"/>
      <c r="E236" s="59"/>
      <c r="F236" s="81"/>
      <c r="G236" s="81"/>
      <c r="H236" s="81"/>
      <c r="I236" s="81"/>
      <c r="J236" s="196"/>
    </row>
    <row r="237" spans="1:10" ht="15">
      <c r="A237" s="81"/>
      <c r="B237" s="89"/>
      <c r="C237" s="59"/>
      <c r="D237" s="88"/>
      <c r="E237" s="59"/>
      <c r="F237" s="81"/>
      <c r="G237" s="81"/>
      <c r="H237" s="81"/>
      <c r="I237" s="81"/>
      <c r="J237" s="196"/>
    </row>
    <row r="238" spans="1:10" ht="15">
      <c r="A238" s="81"/>
      <c r="B238" s="224"/>
      <c r="C238" s="210"/>
      <c r="D238" s="211"/>
      <c r="E238" s="210"/>
      <c r="F238" s="81"/>
      <c r="G238" s="81"/>
      <c r="H238" s="81"/>
      <c r="I238" s="81"/>
      <c r="J238" s="196"/>
    </row>
    <row r="239" spans="1:10" ht="15">
      <c r="A239" s="81"/>
      <c r="B239" s="87"/>
      <c r="C239" s="59"/>
      <c r="D239" s="88"/>
      <c r="E239" s="59"/>
      <c r="F239" s="81"/>
      <c r="G239" s="81"/>
      <c r="H239" s="81"/>
      <c r="I239" s="81"/>
      <c r="J239" s="196"/>
    </row>
    <row r="240" spans="1:10" ht="15">
      <c r="A240" s="81"/>
      <c r="B240" s="87"/>
      <c r="C240" s="59"/>
      <c r="D240" s="88"/>
      <c r="E240" s="59"/>
      <c r="F240" s="81"/>
      <c r="G240" s="81"/>
      <c r="H240" s="81"/>
      <c r="I240" s="81"/>
      <c r="J240" s="196"/>
    </row>
    <row r="241" spans="1:10" ht="15">
      <c r="A241" s="81"/>
      <c r="B241" s="89"/>
      <c r="C241" s="59"/>
      <c r="D241" s="88"/>
      <c r="E241" s="59"/>
      <c r="F241" s="81"/>
      <c r="G241" s="81"/>
      <c r="H241" s="81"/>
      <c r="I241" s="81"/>
      <c r="J241" s="196"/>
    </row>
    <row r="242" spans="1:10" ht="15">
      <c r="A242" s="81"/>
      <c r="B242" s="87"/>
      <c r="C242" s="59"/>
      <c r="D242" s="88"/>
      <c r="E242" s="59"/>
      <c r="F242" s="81"/>
      <c r="G242" s="81"/>
      <c r="H242" s="81"/>
      <c r="I242" s="81"/>
      <c r="J242" s="196"/>
    </row>
    <row r="243" spans="1:10" ht="15">
      <c r="A243" s="81"/>
      <c r="B243" s="89"/>
      <c r="C243" s="59"/>
      <c r="D243" s="88"/>
      <c r="E243" s="59"/>
      <c r="F243" s="81"/>
      <c r="G243" s="81"/>
      <c r="H243" s="81"/>
      <c r="I243" s="81"/>
      <c r="J243" s="196"/>
    </row>
    <row r="244" spans="1:10" ht="15">
      <c r="A244" s="81"/>
      <c r="B244" s="89"/>
      <c r="C244" s="59"/>
      <c r="D244" s="88"/>
      <c r="E244" s="59"/>
      <c r="F244" s="81"/>
      <c r="G244" s="81"/>
      <c r="H244" s="81"/>
      <c r="I244" s="81"/>
      <c r="J244" s="196"/>
    </row>
    <row r="245" spans="1:10" ht="15">
      <c r="A245" s="81"/>
      <c r="B245" s="89"/>
      <c r="C245" s="59"/>
      <c r="D245" s="88"/>
      <c r="E245" s="59"/>
      <c r="F245" s="81"/>
      <c r="G245" s="81"/>
      <c r="H245" s="81"/>
      <c r="I245" s="81"/>
      <c r="J245" s="196"/>
    </row>
    <row r="246" spans="1:10" ht="15">
      <c r="A246" s="81"/>
      <c r="B246" s="56"/>
      <c r="C246" s="57"/>
      <c r="D246" s="58"/>
      <c r="E246" s="57"/>
      <c r="F246" s="81"/>
      <c r="G246" s="81"/>
      <c r="H246" s="81"/>
      <c r="I246" s="81"/>
      <c r="J246" s="196"/>
    </row>
    <row r="247" spans="1:10" ht="15">
      <c r="A247" s="81"/>
      <c r="B247" s="56"/>
      <c r="C247" s="57"/>
      <c r="D247" s="58"/>
      <c r="E247" s="57"/>
      <c r="F247" s="81"/>
      <c r="G247" s="81"/>
      <c r="H247" s="81"/>
      <c r="I247" s="81"/>
      <c r="J247" s="196"/>
    </row>
    <row r="248" spans="1:10" ht="15">
      <c r="A248" s="81"/>
      <c r="B248" s="56"/>
      <c r="C248" s="57"/>
      <c r="D248" s="58"/>
      <c r="E248" s="57"/>
      <c r="F248" s="81"/>
      <c r="G248" s="81"/>
      <c r="H248" s="81"/>
      <c r="I248" s="81"/>
      <c r="J248" s="196"/>
    </row>
    <row r="249" spans="1:10" ht="15">
      <c r="A249" s="81"/>
      <c r="B249" s="68"/>
      <c r="C249" s="57"/>
      <c r="D249" s="58"/>
      <c r="E249" s="57"/>
      <c r="F249" s="81"/>
      <c r="G249" s="81"/>
      <c r="H249" s="81"/>
      <c r="I249" s="81"/>
      <c r="J249" s="196"/>
    </row>
    <row r="250" spans="1:10" ht="15">
      <c r="A250" s="81"/>
      <c r="B250" s="68"/>
      <c r="C250" s="57"/>
      <c r="D250" s="58"/>
      <c r="E250" s="57"/>
      <c r="F250" s="81"/>
      <c r="G250" s="81"/>
      <c r="H250" s="81"/>
      <c r="I250" s="81"/>
      <c r="J250" s="196"/>
    </row>
    <row r="251" spans="1:10" ht="15">
      <c r="A251" s="81"/>
      <c r="B251" s="56"/>
      <c r="C251" s="57"/>
      <c r="D251" s="58"/>
      <c r="E251" s="57"/>
      <c r="F251" s="81"/>
      <c r="G251" s="81"/>
      <c r="H251" s="81"/>
      <c r="I251" s="81"/>
      <c r="J251" s="196"/>
    </row>
    <row r="252" spans="1:10" ht="15">
      <c r="A252" s="81"/>
      <c r="B252" s="68"/>
      <c r="C252" s="57"/>
      <c r="D252" s="58"/>
      <c r="E252" s="57"/>
      <c r="F252" s="81"/>
      <c r="G252" s="81"/>
      <c r="H252" s="81"/>
      <c r="I252" s="81"/>
      <c r="J252" s="196"/>
    </row>
    <row r="253" spans="1:10" ht="15">
      <c r="A253" s="81"/>
      <c r="B253" s="56"/>
      <c r="C253" s="57"/>
      <c r="D253" s="58"/>
      <c r="E253" s="57"/>
      <c r="F253" s="81"/>
      <c r="G253" s="81"/>
      <c r="H253" s="81"/>
      <c r="I253" s="81"/>
      <c r="J253" s="196"/>
    </row>
    <row r="254" spans="1:10" ht="15">
      <c r="A254" s="81"/>
      <c r="B254" s="56"/>
      <c r="C254" s="57"/>
      <c r="D254" s="58"/>
      <c r="E254" s="57"/>
      <c r="F254" s="81"/>
      <c r="G254" s="81"/>
      <c r="H254" s="81"/>
      <c r="I254" s="81"/>
      <c r="J254" s="196"/>
    </row>
    <row r="255" spans="1:10" ht="15">
      <c r="A255" s="81"/>
      <c r="B255" s="56"/>
      <c r="C255" s="57"/>
      <c r="D255" s="58"/>
      <c r="E255" s="57"/>
      <c r="F255" s="81"/>
      <c r="G255" s="81"/>
      <c r="H255" s="81"/>
      <c r="I255" s="81"/>
      <c r="J255" s="196"/>
    </row>
    <row r="256" spans="1:10" ht="15">
      <c r="A256" s="81"/>
      <c r="B256" s="63"/>
      <c r="C256" s="64"/>
      <c r="D256" s="64"/>
      <c r="E256" s="64"/>
      <c r="F256" s="81"/>
      <c r="G256" s="81"/>
      <c r="H256" s="81"/>
      <c r="I256" s="222"/>
      <c r="J256" s="196"/>
    </row>
    <row r="257" spans="1:10" ht="15">
      <c r="A257" s="81"/>
      <c r="B257" s="63"/>
      <c r="C257" s="64"/>
      <c r="D257" s="69"/>
      <c r="E257" s="64"/>
      <c r="F257" s="81"/>
      <c r="G257" s="81"/>
      <c r="H257" s="81"/>
      <c r="I257" s="222"/>
      <c r="J257" s="196"/>
    </row>
    <row r="258" spans="1:10" ht="15">
      <c r="A258" s="81"/>
      <c r="B258" s="63"/>
      <c r="C258" s="64"/>
      <c r="D258" s="64"/>
      <c r="E258" s="64"/>
      <c r="F258" s="81"/>
      <c r="G258" s="81"/>
      <c r="H258" s="81"/>
      <c r="I258" s="81"/>
      <c r="J258" s="196"/>
    </row>
    <row r="259" spans="1:10" ht="15">
      <c r="A259" s="81"/>
      <c r="B259" s="63"/>
      <c r="C259" s="64"/>
      <c r="D259" s="64"/>
      <c r="E259" s="64"/>
      <c r="F259" s="81"/>
      <c r="G259" s="81"/>
      <c r="H259" s="81"/>
      <c r="I259" s="81"/>
      <c r="J259" s="196"/>
    </row>
    <row r="260" spans="1:10" ht="15">
      <c r="A260" s="81"/>
      <c r="B260" s="63"/>
      <c r="C260" s="64"/>
      <c r="D260" s="69"/>
      <c r="E260" s="64"/>
      <c r="F260" s="81"/>
      <c r="G260" s="81"/>
      <c r="H260" s="81"/>
      <c r="I260" s="81"/>
      <c r="J260" s="196"/>
    </row>
    <row r="261" spans="1:10" ht="15">
      <c r="A261" s="81"/>
      <c r="B261" s="63"/>
      <c r="C261" s="64"/>
      <c r="D261" s="64"/>
      <c r="E261" s="64"/>
      <c r="F261" s="81"/>
      <c r="G261" s="81"/>
      <c r="H261" s="81"/>
      <c r="I261" s="81"/>
      <c r="J261" s="196"/>
    </row>
    <row r="262" spans="1:10" ht="15">
      <c r="A262" s="81"/>
      <c r="B262" s="63"/>
      <c r="C262" s="64"/>
      <c r="D262" s="69"/>
      <c r="E262" s="64"/>
      <c r="F262" s="81"/>
      <c r="G262" s="81"/>
      <c r="H262" s="81"/>
      <c r="I262" s="81"/>
      <c r="J262" s="196"/>
    </row>
    <row r="263" spans="1:10" ht="15">
      <c r="A263" s="81"/>
      <c r="B263" s="63"/>
      <c r="C263" s="64"/>
      <c r="D263" s="69"/>
      <c r="E263" s="64"/>
      <c r="F263" s="81"/>
      <c r="G263" s="81"/>
      <c r="H263" s="81"/>
      <c r="I263" s="81"/>
      <c r="J263" s="196"/>
    </row>
    <row r="264" spans="1:10" ht="15">
      <c r="A264" s="81"/>
      <c r="B264" s="93"/>
      <c r="C264" s="113"/>
      <c r="D264" s="114"/>
      <c r="E264" s="57"/>
      <c r="F264" s="81"/>
      <c r="G264" s="81"/>
      <c r="H264" s="81"/>
      <c r="I264" s="81"/>
      <c r="J264" s="196"/>
    </row>
    <row r="265" spans="1:10" ht="15">
      <c r="A265" s="81"/>
      <c r="B265" s="93"/>
      <c r="C265" s="57"/>
      <c r="D265" s="58"/>
      <c r="E265" s="57"/>
      <c r="F265" s="81"/>
      <c r="G265" s="81"/>
      <c r="H265" s="81"/>
      <c r="I265" s="81"/>
      <c r="J265" s="196"/>
    </row>
    <row r="266" spans="1:10" ht="15">
      <c r="A266" s="81"/>
      <c r="B266" s="93"/>
      <c r="C266" s="64"/>
      <c r="D266" s="114"/>
      <c r="E266" s="57"/>
      <c r="F266" s="81"/>
      <c r="G266" s="81"/>
      <c r="H266" s="81"/>
      <c r="I266" s="81"/>
      <c r="J266" s="196"/>
    </row>
    <row r="267" spans="1:10" ht="15">
      <c r="A267" s="81"/>
      <c r="B267" s="93"/>
      <c r="C267" s="64"/>
      <c r="D267" s="114"/>
      <c r="E267" s="57"/>
      <c r="F267" s="81"/>
      <c r="G267" s="81"/>
      <c r="H267" s="81"/>
      <c r="I267" s="81"/>
      <c r="J267" s="196"/>
    </row>
    <row r="268" spans="1:10" ht="15">
      <c r="A268" s="81"/>
      <c r="B268" s="93"/>
      <c r="C268" s="113"/>
      <c r="D268" s="113"/>
      <c r="E268" s="57"/>
      <c r="F268" s="81"/>
      <c r="G268" s="81"/>
      <c r="H268" s="81"/>
      <c r="I268" s="81"/>
      <c r="J268" s="196"/>
    </row>
    <row r="269" spans="1:10" ht="15">
      <c r="A269" s="81"/>
      <c r="B269" s="93"/>
      <c r="C269" s="113"/>
      <c r="D269" s="113"/>
      <c r="E269" s="57"/>
      <c r="F269" s="81"/>
      <c r="G269" s="81"/>
      <c r="H269" s="81"/>
      <c r="I269" s="81"/>
      <c r="J269" s="196"/>
    </row>
    <row r="270" spans="1:10" ht="15">
      <c r="A270" s="81"/>
      <c r="B270" s="93"/>
      <c r="C270" s="113"/>
      <c r="D270" s="113"/>
      <c r="E270" s="57"/>
      <c r="F270" s="81"/>
      <c r="G270" s="81"/>
      <c r="H270" s="81"/>
      <c r="I270" s="81"/>
      <c r="J270" s="196"/>
    </row>
    <row r="271" spans="1:10" ht="15">
      <c r="A271" s="81"/>
      <c r="B271" s="93"/>
      <c r="C271" s="113"/>
      <c r="D271" s="113"/>
      <c r="E271" s="57"/>
      <c r="F271" s="81"/>
      <c r="G271" s="81"/>
      <c r="H271" s="81"/>
      <c r="I271" s="81"/>
      <c r="J271" s="196"/>
    </row>
    <row r="272" spans="1:10" ht="15">
      <c r="A272" s="81"/>
      <c r="B272" s="87"/>
      <c r="C272" s="59"/>
      <c r="D272" s="88"/>
      <c r="E272" s="59"/>
      <c r="F272" s="81"/>
      <c r="G272" s="81"/>
      <c r="H272" s="81"/>
      <c r="I272" s="81"/>
      <c r="J272" s="196"/>
    </row>
    <row r="273" spans="1:10" ht="15">
      <c r="A273" s="81"/>
      <c r="B273" s="116"/>
      <c r="C273" s="59"/>
      <c r="D273" s="88"/>
      <c r="E273" s="59"/>
      <c r="F273" s="81"/>
      <c r="G273" s="81"/>
      <c r="H273" s="81"/>
      <c r="I273" s="81"/>
      <c r="J273" s="196"/>
    </row>
    <row r="274" spans="1:10" ht="15">
      <c r="A274" s="81"/>
      <c r="B274" s="116"/>
      <c r="C274" s="59"/>
      <c r="D274" s="88"/>
      <c r="E274" s="59"/>
      <c r="F274" s="81"/>
      <c r="G274" s="81"/>
      <c r="H274" s="81"/>
      <c r="I274" s="81"/>
      <c r="J274" s="196"/>
    </row>
    <row r="275" spans="1:10" ht="15">
      <c r="A275" s="81"/>
      <c r="B275" s="227"/>
      <c r="C275" s="59"/>
      <c r="D275" s="88"/>
      <c r="E275" s="59"/>
      <c r="F275" s="81"/>
      <c r="G275" s="81"/>
      <c r="H275" s="81"/>
      <c r="I275" s="81"/>
      <c r="J275" s="196"/>
    </row>
    <row r="276" spans="1:10" ht="15">
      <c r="A276" s="81"/>
      <c r="B276" s="87"/>
      <c r="C276" s="59"/>
      <c r="D276" s="59"/>
      <c r="E276" s="59"/>
      <c r="F276" s="81"/>
      <c r="G276" s="81"/>
      <c r="H276" s="81"/>
      <c r="I276" s="81"/>
      <c r="J276" s="196"/>
    </row>
    <row r="277" spans="1:10" ht="15">
      <c r="A277" s="81"/>
      <c r="B277" s="227"/>
      <c r="C277" s="59"/>
      <c r="D277" s="88"/>
      <c r="E277" s="59"/>
      <c r="F277" s="81"/>
      <c r="G277" s="81"/>
      <c r="H277" s="81"/>
      <c r="I277" s="81"/>
      <c r="J277" s="196"/>
    </row>
    <row r="278" spans="1:10" ht="15">
      <c r="A278" s="81"/>
      <c r="B278" s="227"/>
      <c r="C278" s="59"/>
      <c r="D278" s="88"/>
      <c r="E278" s="59"/>
      <c r="F278" s="81"/>
      <c r="G278" s="81"/>
      <c r="H278" s="81"/>
      <c r="I278" s="81"/>
      <c r="J278" s="196"/>
    </row>
    <row r="279" spans="1:10" ht="15">
      <c r="A279" s="81"/>
      <c r="B279" s="227"/>
      <c r="C279" s="59"/>
      <c r="D279" s="88"/>
      <c r="E279" s="59"/>
      <c r="F279" s="81"/>
      <c r="G279" s="81"/>
      <c r="H279" s="81"/>
      <c r="I279" s="81"/>
      <c r="J279" s="196"/>
    </row>
    <row r="280" spans="1:10" ht="15">
      <c r="A280" s="81"/>
      <c r="B280" s="209"/>
      <c r="C280" s="210"/>
      <c r="D280" s="211"/>
      <c r="E280" s="210"/>
      <c r="F280" s="81"/>
      <c r="G280" s="81"/>
      <c r="H280" s="81"/>
      <c r="I280" s="81"/>
      <c r="J280" s="196"/>
    </row>
    <row r="281" spans="1:10" ht="15">
      <c r="A281" s="81"/>
      <c r="B281" s="224"/>
      <c r="C281" s="210"/>
      <c r="D281" s="211"/>
      <c r="E281" s="210"/>
      <c r="F281" s="81"/>
      <c r="G281" s="81"/>
      <c r="H281" s="81"/>
      <c r="I281" s="81"/>
      <c r="J281" s="196"/>
    </row>
    <row r="282" spans="1:10" ht="15">
      <c r="A282" s="81"/>
      <c r="B282" s="209"/>
      <c r="C282" s="210"/>
      <c r="D282" s="211"/>
      <c r="E282" s="210"/>
      <c r="F282" s="81"/>
      <c r="G282" s="81"/>
      <c r="H282" s="81"/>
      <c r="I282" s="81"/>
      <c r="J282" s="196"/>
    </row>
    <row r="283" spans="1:10" ht="15">
      <c r="A283" s="81"/>
      <c r="B283" s="223"/>
      <c r="C283" s="210"/>
      <c r="D283" s="211"/>
      <c r="E283" s="210"/>
      <c r="F283" s="81"/>
      <c r="G283" s="81"/>
      <c r="H283" s="81"/>
      <c r="I283" s="81"/>
      <c r="J283" s="196"/>
    </row>
    <row r="284" spans="1:10" ht="15">
      <c r="A284" s="81"/>
      <c r="B284" s="214"/>
      <c r="C284" s="210"/>
      <c r="D284" s="211"/>
      <c r="E284" s="210"/>
      <c r="F284" s="81"/>
      <c r="G284" s="81"/>
      <c r="H284" s="81"/>
      <c r="I284" s="81"/>
      <c r="J284" s="196"/>
    </row>
    <row r="285" spans="1:10" ht="15">
      <c r="A285" s="81"/>
      <c r="B285" s="209"/>
      <c r="C285" s="210"/>
      <c r="D285" s="211"/>
      <c r="E285" s="210"/>
      <c r="F285" s="81"/>
      <c r="G285" s="81"/>
      <c r="H285" s="81"/>
      <c r="I285" s="81"/>
      <c r="J285" s="196"/>
    </row>
    <row r="286" spans="1:10" ht="15">
      <c r="A286" s="81"/>
      <c r="B286" s="214"/>
      <c r="C286" s="210"/>
      <c r="D286" s="211"/>
      <c r="E286" s="210"/>
      <c r="F286" s="81"/>
      <c r="G286" s="81"/>
      <c r="H286" s="81"/>
      <c r="I286" s="81"/>
      <c r="J286" s="196"/>
    </row>
    <row r="287" spans="1:10" ht="15">
      <c r="A287" s="81"/>
      <c r="B287" s="214"/>
      <c r="C287" s="210"/>
      <c r="D287" s="211"/>
      <c r="E287" s="210"/>
      <c r="F287" s="81"/>
      <c r="G287" s="81"/>
      <c r="H287" s="81"/>
      <c r="I287" s="81"/>
      <c r="J287" s="196"/>
    </row>
    <row r="288" spans="1:10" ht="15">
      <c r="A288" s="81"/>
      <c r="B288" s="215"/>
      <c r="C288" s="216"/>
      <c r="D288" s="216"/>
      <c r="E288" s="81"/>
      <c r="F288" s="81"/>
      <c r="G288" s="81"/>
      <c r="H288" s="81"/>
      <c r="I288" s="81"/>
      <c r="J288" s="196"/>
    </row>
    <row r="289" spans="1:10" ht="15">
      <c r="A289" s="81"/>
      <c r="B289" s="215"/>
      <c r="C289" s="216"/>
      <c r="D289" s="216"/>
      <c r="E289" s="81"/>
      <c r="F289" s="81"/>
      <c r="G289" s="81"/>
      <c r="H289" s="81"/>
      <c r="I289" s="81"/>
      <c r="J289" s="196"/>
    </row>
    <row r="290" spans="1:10" ht="15">
      <c r="A290" s="81"/>
      <c r="B290" s="215"/>
      <c r="C290" s="216"/>
      <c r="D290" s="216"/>
      <c r="E290" s="81"/>
      <c r="F290" s="81"/>
      <c r="G290" s="81"/>
      <c r="H290" s="81"/>
      <c r="I290" s="81"/>
      <c r="J290" s="196"/>
    </row>
    <row r="291" spans="1:10" ht="15">
      <c r="A291" s="81"/>
      <c r="B291" s="215"/>
      <c r="C291" s="216"/>
      <c r="D291" s="216"/>
      <c r="E291" s="81"/>
      <c r="F291" s="81"/>
      <c r="G291" s="81"/>
      <c r="H291" s="81"/>
      <c r="I291" s="81"/>
      <c r="J291" s="196"/>
    </row>
    <row r="292" spans="1:10" ht="15">
      <c r="A292" s="81"/>
      <c r="B292" s="215"/>
      <c r="C292" s="216"/>
      <c r="D292" s="216"/>
      <c r="E292" s="81"/>
      <c r="F292" s="81"/>
      <c r="G292" s="81"/>
      <c r="H292" s="81"/>
      <c r="I292" s="81"/>
      <c r="J292" s="196"/>
    </row>
    <row r="293" spans="1:10" ht="15">
      <c r="A293" s="81"/>
      <c r="B293" s="215"/>
      <c r="C293" s="216"/>
      <c r="D293" s="216"/>
      <c r="E293" s="81"/>
      <c r="F293" s="81"/>
      <c r="G293" s="81"/>
      <c r="H293" s="81"/>
      <c r="I293" s="81"/>
      <c r="J293" s="196"/>
    </row>
    <row r="294" spans="1:10" ht="15">
      <c r="A294" s="81"/>
      <c r="B294" s="215"/>
      <c r="C294" s="216"/>
      <c r="D294" s="216"/>
      <c r="E294" s="81"/>
      <c r="F294" s="81"/>
      <c r="G294" s="81"/>
      <c r="H294" s="81"/>
      <c r="I294" s="81"/>
      <c r="J294" s="196"/>
    </row>
    <row r="295" spans="1:10" ht="15">
      <c r="A295" s="81"/>
      <c r="B295" s="215"/>
      <c r="C295" s="216"/>
      <c r="D295" s="216"/>
      <c r="E295" s="81"/>
      <c r="F295" s="81"/>
      <c r="G295" s="81"/>
      <c r="H295" s="81"/>
      <c r="I295" s="81"/>
      <c r="J295" s="196"/>
    </row>
    <row r="296" spans="1:10" ht="15">
      <c r="A296" s="81"/>
      <c r="B296" s="116"/>
      <c r="C296" s="59"/>
      <c r="D296" s="117"/>
      <c r="E296" s="81"/>
      <c r="F296" s="81"/>
      <c r="G296" s="81"/>
      <c r="H296" s="81"/>
      <c r="I296" s="81"/>
      <c r="J296" s="196"/>
    </row>
    <row r="297" spans="1:10" ht="15">
      <c r="A297" s="81"/>
      <c r="B297" s="227"/>
      <c r="C297" s="59"/>
      <c r="D297" s="117"/>
      <c r="E297" s="81"/>
      <c r="F297" s="81"/>
      <c r="G297" s="81"/>
      <c r="H297" s="81"/>
      <c r="I297" s="81"/>
      <c r="J297" s="196"/>
    </row>
    <row r="298" spans="1:10" ht="15">
      <c r="A298" s="81"/>
      <c r="B298" s="116"/>
      <c r="C298" s="59"/>
      <c r="D298" s="117"/>
      <c r="E298" s="81"/>
      <c r="F298" s="81"/>
      <c r="G298" s="81"/>
      <c r="H298" s="81"/>
      <c r="I298" s="81"/>
      <c r="J298" s="196"/>
    </row>
    <row r="299" spans="1:10" ht="15">
      <c r="A299" s="81"/>
      <c r="B299" s="116"/>
      <c r="C299" s="59"/>
      <c r="D299" s="117"/>
      <c r="E299" s="81"/>
      <c r="F299" s="81"/>
      <c r="G299" s="81"/>
      <c r="H299" s="81"/>
      <c r="I299" s="81"/>
      <c r="J299" s="196"/>
    </row>
    <row r="300" spans="1:10" ht="15">
      <c r="A300" s="81"/>
      <c r="B300" s="227"/>
      <c r="C300" s="59"/>
      <c r="D300" s="117"/>
      <c r="E300" s="81"/>
      <c r="F300" s="81"/>
      <c r="G300" s="81"/>
      <c r="H300" s="81"/>
      <c r="I300" s="81"/>
      <c r="J300" s="196"/>
    </row>
    <row r="301" spans="1:10" ht="15">
      <c r="A301" s="81"/>
      <c r="B301" s="116"/>
      <c r="C301" s="59"/>
      <c r="D301" s="117"/>
      <c r="E301" s="81"/>
      <c r="F301" s="81"/>
      <c r="G301" s="81"/>
      <c r="H301" s="81"/>
      <c r="I301" s="81"/>
      <c r="J301" s="196"/>
    </row>
    <row r="302" spans="1:10" ht="15">
      <c r="A302" s="81"/>
      <c r="B302" s="116"/>
      <c r="C302" s="59"/>
      <c r="D302" s="117"/>
      <c r="E302" s="81"/>
      <c r="F302" s="81"/>
      <c r="G302" s="81"/>
      <c r="H302" s="81"/>
      <c r="I302" s="81"/>
      <c r="J302" s="196"/>
    </row>
    <row r="303" spans="1:10" ht="15">
      <c r="A303" s="81"/>
      <c r="B303" s="93"/>
      <c r="C303" s="94"/>
      <c r="D303" s="102"/>
      <c r="E303" s="81"/>
      <c r="F303" s="81"/>
      <c r="G303" s="81"/>
      <c r="H303" s="81"/>
      <c r="I303" s="81"/>
      <c r="J303" s="505"/>
    </row>
    <row r="304" spans="1:10" ht="15">
      <c r="A304" s="81"/>
      <c r="B304" s="93"/>
      <c r="C304" s="94"/>
      <c r="D304" s="102"/>
      <c r="E304" s="81"/>
      <c r="F304" s="81"/>
      <c r="G304" s="81"/>
      <c r="H304" s="81"/>
      <c r="I304" s="81"/>
      <c r="J304" s="506"/>
    </row>
    <row r="305" spans="1:10" ht="15">
      <c r="A305" s="81"/>
      <c r="B305" s="93"/>
      <c r="C305" s="94"/>
      <c r="D305" s="102"/>
      <c r="E305" s="81"/>
      <c r="F305" s="81"/>
      <c r="G305" s="81"/>
      <c r="H305" s="81"/>
      <c r="I305" s="81"/>
      <c r="J305" s="506"/>
    </row>
    <row r="306" spans="1:10" ht="15">
      <c r="A306" s="81"/>
      <c r="B306" s="93"/>
      <c r="C306" s="94"/>
      <c r="D306" s="102"/>
      <c r="E306" s="81"/>
      <c r="F306" s="81"/>
      <c r="G306" s="81"/>
      <c r="H306" s="81"/>
      <c r="I306" s="81"/>
      <c r="J306" s="506"/>
    </row>
    <row r="307" spans="1:10" ht="15">
      <c r="A307" s="81"/>
      <c r="B307" s="93"/>
      <c r="C307" s="115"/>
      <c r="D307" s="102"/>
      <c r="E307" s="81"/>
      <c r="F307" s="81"/>
      <c r="G307" s="81"/>
      <c r="H307" s="81"/>
      <c r="I307" s="81"/>
      <c r="J307" s="506"/>
    </row>
    <row r="308" spans="1:10" ht="15">
      <c r="A308" s="81"/>
      <c r="B308" s="93"/>
      <c r="C308" s="115"/>
      <c r="D308" s="102"/>
      <c r="E308" s="81"/>
      <c r="F308" s="81"/>
      <c r="G308" s="81"/>
      <c r="H308" s="81"/>
      <c r="I308" s="81"/>
      <c r="J308" s="507"/>
    </row>
    <row r="309" spans="1:10" ht="15">
      <c r="A309" s="81"/>
      <c r="B309" s="93"/>
      <c r="C309" s="115"/>
      <c r="D309" s="102"/>
      <c r="E309" s="81"/>
      <c r="F309" s="81"/>
      <c r="G309" s="81"/>
      <c r="H309" s="81"/>
      <c r="I309" s="81"/>
      <c r="J309" s="196"/>
    </row>
    <row r="310" spans="1:10" ht="15">
      <c r="A310" s="81"/>
      <c r="B310" s="108"/>
      <c r="C310" s="109"/>
      <c r="D310" s="110"/>
      <c r="E310" s="81"/>
      <c r="F310" s="81"/>
      <c r="G310" s="81"/>
      <c r="H310" s="81"/>
      <c r="I310" s="81"/>
      <c r="J310" s="196"/>
    </row>
    <row r="311" spans="1:10" ht="15">
      <c r="A311" s="81"/>
      <c r="B311" s="111"/>
      <c r="C311" s="110"/>
      <c r="D311" s="110"/>
      <c r="E311" s="81"/>
      <c r="F311" s="81"/>
      <c r="G311" s="81"/>
      <c r="H311" s="81"/>
      <c r="I311" s="81"/>
      <c r="J311" s="196"/>
    </row>
    <row r="312" spans="1:10" ht="15">
      <c r="A312" s="81"/>
      <c r="B312" s="111"/>
      <c r="C312" s="110"/>
      <c r="D312" s="110"/>
      <c r="E312" s="81"/>
      <c r="F312" s="81"/>
      <c r="G312" s="81"/>
      <c r="H312" s="81"/>
      <c r="I312" s="81"/>
      <c r="J312" s="196"/>
    </row>
    <row r="313" spans="1:10" s="186" customFormat="1" ht="15">
      <c r="A313" s="180"/>
      <c r="B313" s="192"/>
      <c r="C313" s="185"/>
      <c r="D313" s="185"/>
      <c r="E313" s="180"/>
      <c r="F313" s="180"/>
      <c r="G313" s="180"/>
      <c r="H313" s="180"/>
      <c r="I313" s="180"/>
      <c r="J313" s="195"/>
    </row>
    <row r="314" spans="1:10" s="187" customFormat="1" ht="15">
      <c r="A314" s="81"/>
      <c r="B314" s="111"/>
      <c r="C314" s="110"/>
      <c r="D314" s="110"/>
      <c r="E314" s="81"/>
      <c r="F314" s="81"/>
      <c r="G314" s="81"/>
      <c r="H314" s="81"/>
      <c r="I314" s="81"/>
      <c r="J314" s="196"/>
    </row>
    <row r="315" spans="1:10" s="187" customFormat="1" ht="15">
      <c r="A315" s="81"/>
      <c r="B315" s="93"/>
      <c r="C315" s="115"/>
      <c r="D315" s="102"/>
      <c r="E315" s="81"/>
      <c r="F315" s="81"/>
      <c r="G315" s="81"/>
      <c r="H315" s="81"/>
      <c r="I315" s="81"/>
      <c r="J315" s="196"/>
    </row>
    <row r="316" spans="1:10" s="187" customFormat="1" ht="15">
      <c r="A316" s="81"/>
      <c r="B316" s="93"/>
      <c r="C316" s="115"/>
      <c r="D316" s="102"/>
      <c r="E316" s="81"/>
      <c r="F316" s="81"/>
      <c r="G316" s="81"/>
      <c r="H316" s="81"/>
      <c r="I316" s="81"/>
      <c r="J316" s="196"/>
    </row>
    <row r="317" spans="1:10" s="187" customFormat="1" ht="15">
      <c r="A317" s="81"/>
      <c r="B317" s="93"/>
      <c r="C317" s="115"/>
      <c r="D317" s="102"/>
      <c r="E317" s="81"/>
      <c r="F317" s="81"/>
      <c r="G317" s="81"/>
      <c r="H317" s="81"/>
      <c r="I317" s="81"/>
      <c r="J317" s="196"/>
    </row>
    <row r="318" spans="1:10" s="186" customFormat="1" ht="15">
      <c r="A318" s="180"/>
      <c r="B318" s="177"/>
      <c r="C318" s="178"/>
      <c r="D318" s="189"/>
      <c r="E318" s="180"/>
      <c r="F318" s="180"/>
      <c r="G318" s="180"/>
      <c r="H318" s="180"/>
      <c r="I318" s="180"/>
      <c r="J318" s="195"/>
    </row>
    <row r="319" spans="1:10" s="187" customFormat="1" ht="15">
      <c r="A319" s="81"/>
      <c r="B319" s="93"/>
      <c r="C319" s="113"/>
      <c r="D319" s="102"/>
      <c r="E319" s="81"/>
      <c r="F319" s="81"/>
      <c r="G319" s="81"/>
      <c r="H319" s="81"/>
      <c r="I319" s="81"/>
      <c r="J319" s="196"/>
    </row>
    <row r="320" spans="1:10" s="187" customFormat="1" ht="15">
      <c r="A320" s="81"/>
      <c r="B320" s="93"/>
      <c r="C320" s="113"/>
      <c r="D320" s="102"/>
      <c r="E320" s="81"/>
      <c r="F320" s="81"/>
      <c r="G320" s="81"/>
      <c r="H320" s="81"/>
      <c r="I320" s="81"/>
      <c r="J320" s="196"/>
    </row>
    <row r="321" spans="1:10" s="186" customFormat="1" ht="15">
      <c r="A321" s="180"/>
      <c r="B321" s="177"/>
      <c r="C321" s="178"/>
      <c r="D321" s="178"/>
      <c r="E321" s="180"/>
      <c r="F321" s="180"/>
      <c r="G321" s="180"/>
      <c r="H321" s="180"/>
      <c r="I321" s="180"/>
      <c r="J321" s="195"/>
    </row>
    <row r="322" spans="1:10" s="187" customFormat="1" ht="15">
      <c r="A322" s="81"/>
      <c r="B322" s="93"/>
      <c r="C322" s="115"/>
      <c r="D322" s="102"/>
      <c r="E322" s="81"/>
      <c r="F322" s="81"/>
      <c r="G322" s="81"/>
      <c r="H322" s="81"/>
      <c r="I322" s="81"/>
      <c r="J322" s="196"/>
    </row>
    <row r="323" spans="1:10" s="187" customFormat="1" ht="15">
      <c r="A323" s="81"/>
      <c r="B323" s="93"/>
      <c r="C323" s="115"/>
      <c r="D323" s="102"/>
      <c r="E323" s="81"/>
      <c r="F323" s="81"/>
      <c r="G323" s="81"/>
      <c r="H323" s="81"/>
      <c r="I323" s="81"/>
      <c r="J323" s="196"/>
    </row>
    <row r="324" spans="1:10" s="187" customFormat="1" ht="15">
      <c r="A324" s="81"/>
      <c r="B324" s="93"/>
      <c r="C324" s="115"/>
      <c r="D324" s="102"/>
      <c r="E324" s="81"/>
      <c r="F324" s="81"/>
      <c r="G324" s="81"/>
      <c r="H324" s="81"/>
      <c r="I324" s="81"/>
      <c r="J324" s="196"/>
    </row>
    <row r="325" spans="1:10" s="186" customFormat="1" ht="15">
      <c r="A325" s="180"/>
      <c r="B325" s="193"/>
      <c r="C325" s="194"/>
      <c r="D325" s="189"/>
      <c r="E325" s="180"/>
      <c r="F325" s="180"/>
      <c r="G325" s="180"/>
      <c r="H325" s="180"/>
      <c r="I325" s="180"/>
      <c r="J325" s="195"/>
    </row>
    <row r="326" spans="1:10" s="187" customFormat="1" ht="15">
      <c r="A326" s="81"/>
      <c r="B326" s="190"/>
      <c r="C326" s="191"/>
      <c r="D326" s="102"/>
      <c r="E326" s="81"/>
      <c r="F326" s="81"/>
      <c r="G326" s="81"/>
      <c r="H326" s="81"/>
      <c r="I326" s="81"/>
      <c r="J326" s="196"/>
    </row>
    <row r="327" spans="1:10" s="187" customFormat="1" ht="15">
      <c r="A327" s="81"/>
      <c r="B327" s="190"/>
      <c r="C327" s="191"/>
      <c r="D327" s="102"/>
      <c r="E327" s="81"/>
      <c r="F327" s="81"/>
      <c r="G327" s="81"/>
      <c r="H327" s="81"/>
      <c r="I327" s="81"/>
      <c r="J327" s="196"/>
    </row>
    <row r="328" spans="1:10" s="187" customFormat="1" ht="15">
      <c r="A328" s="81"/>
      <c r="B328" s="190"/>
      <c r="C328" s="191"/>
      <c r="D328" s="102"/>
      <c r="E328" s="81"/>
      <c r="F328" s="81"/>
      <c r="G328" s="81"/>
      <c r="H328" s="81"/>
      <c r="I328" s="81"/>
      <c r="J328" s="196"/>
    </row>
    <row r="329" spans="1:10" s="187" customFormat="1" ht="15">
      <c r="A329" s="81"/>
      <c r="B329" s="190"/>
      <c r="C329" s="191"/>
      <c r="D329" s="106"/>
      <c r="E329" s="81"/>
      <c r="F329" s="81"/>
      <c r="G329" s="81"/>
      <c r="H329" s="81"/>
      <c r="I329" s="81"/>
      <c r="J329" s="196"/>
    </row>
    <row r="330" spans="1:10" ht="15">
      <c r="A330" s="81"/>
      <c r="B330" s="129"/>
      <c r="C330" s="130"/>
      <c r="D330" s="128"/>
      <c r="E330" s="81"/>
      <c r="F330" s="81"/>
      <c r="G330" s="81"/>
      <c r="H330" s="81"/>
      <c r="I330" s="81"/>
      <c r="J330" s="196"/>
    </row>
    <row r="331" spans="1:10" ht="15">
      <c r="A331" s="81"/>
      <c r="B331" s="129"/>
      <c r="C331" s="130"/>
      <c r="D331" s="128"/>
      <c r="E331" s="81"/>
      <c r="F331" s="81"/>
      <c r="G331" s="81"/>
      <c r="H331" s="81"/>
      <c r="I331" s="81"/>
      <c r="J331" s="196"/>
    </row>
    <row r="332" spans="1:10" ht="15">
      <c r="A332" s="81"/>
      <c r="B332" s="107"/>
      <c r="C332" s="102"/>
      <c r="D332" s="102"/>
      <c r="E332" s="81"/>
      <c r="F332" s="81"/>
      <c r="G332" s="81"/>
      <c r="H332" s="81"/>
      <c r="I332" s="81"/>
      <c r="J332" s="196"/>
    </row>
    <row r="333" spans="1:10" ht="15">
      <c r="A333" s="81"/>
      <c r="B333" s="107"/>
      <c r="C333" s="102"/>
      <c r="D333" s="102"/>
      <c r="E333" s="81"/>
      <c r="F333" s="81"/>
      <c r="G333" s="81"/>
      <c r="H333" s="81"/>
      <c r="I333" s="81"/>
      <c r="J333" s="196"/>
    </row>
    <row r="334" spans="1:10" ht="15">
      <c r="A334" s="81"/>
      <c r="B334" s="107"/>
      <c r="C334" s="102"/>
      <c r="D334" s="102"/>
      <c r="E334" s="81"/>
      <c r="F334" s="81"/>
      <c r="G334" s="81"/>
      <c r="H334" s="81"/>
      <c r="I334" s="81"/>
      <c r="J334" s="196"/>
    </row>
    <row r="335" spans="1:10" ht="15">
      <c r="A335" s="81"/>
      <c r="B335" s="93"/>
      <c r="C335" s="115"/>
      <c r="D335" s="102"/>
      <c r="E335" s="81"/>
      <c r="F335" s="81"/>
      <c r="G335" s="81"/>
      <c r="H335" s="81"/>
      <c r="I335" s="81"/>
      <c r="J335" s="196"/>
    </row>
    <row r="336" spans="1:10" ht="15">
      <c r="A336" s="81"/>
      <c r="B336" s="93"/>
      <c r="C336" s="115"/>
      <c r="D336" s="102"/>
      <c r="E336" s="81"/>
      <c r="F336" s="81"/>
      <c r="G336" s="81"/>
      <c r="H336" s="81"/>
      <c r="I336" s="81"/>
      <c r="J336" s="196"/>
    </row>
    <row r="337" spans="1:10" ht="15">
      <c r="A337" s="81"/>
      <c r="B337" s="93"/>
      <c r="C337" s="115"/>
      <c r="D337" s="102"/>
      <c r="E337" s="81"/>
      <c r="F337" s="81"/>
      <c r="G337" s="81"/>
      <c r="H337" s="81"/>
      <c r="I337" s="81"/>
      <c r="J337" s="196"/>
    </row>
    <row r="338" spans="1:10" ht="15">
      <c r="A338" s="81"/>
      <c r="B338" s="93"/>
      <c r="C338" s="115"/>
      <c r="D338" s="102"/>
      <c r="E338" s="81"/>
      <c r="F338" s="81"/>
      <c r="G338" s="81"/>
      <c r="H338" s="81"/>
      <c r="I338" s="81"/>
      <c r="J338" s="196"/>
    </row>
    <row r="339" spans="1:10" ht="15">
      <c r="A339" s="81"/>
      <c r="B339" s="87"/>
      <c r="C339" s="59"/>
      <c r="D339" s="88"/>
      <c r="E339" s="81"/>
      <c r="F339" s="81"/>
      <c r="G339" s="81"/>
      <c r="H339" s="81"/>
      <c r="I339" s="81"/>
      <c r="J339" s="196"/>
    </row>
    <row r="340" spans="1:10" ht="15">
      <c r="A340" s="81"/>
      <c r="B340" s="89"/>
      <c r="C340" s="59"/>
      <c r="D340" s="88"/>
      <c r="E340" s="81"/>
      <c r="F340" s="81"/>
      <c r="G340" s="81"/>
      <c r="H340" s="81"/>
      <c r="I340" s="81"/>
      <c r="J340" s="196"/>
    </row>
    <row r="341" spans="1:10" ht="15">
      <c r="A341" s="81"/>
      <c r="B341" s="89"/>
      <c r="C341" s="59"/>
      <c r="D341" s="88"/>
      <c r="E341" s="81"/>
      <c r="F341" s="81"/>
      <c r="G341" s="81"/>
      <c r="H341" s="81"/>
      <c r="I341" s="81"/>
      <c r="J341" s="196"/>
    </row>
    <row r="342" spans="1:10" ht="15">
      <c r="A342" s="81"/>
      <c r="B342" s="87"/>
      <c r="C342" s="59"/>
      <c r="D342" s="88"/>
      <c r="E342" s="81"/>
      <c r="F342" s="81"/>
      <c r="G342" s="81"/>
      <c r="H342" s="81"/>
      <c r="I342" s="81"/>
      <c r="J342" s="196"/>
    </row>
    <row r="343" spans="1:10" ht="15">
      <c r="A343" s="81"/>
      <c r="B343" s="87"/>
      <c r="C343" s="59"/>
      <c r="D343" s="88"/>
      <c r="E343" s="81"/>
      <c r="F343" s="81"/>
      <c r="G343" s="81"/>
      <c r="H343" s="81"/>
      <c r="I343" s="81"/>
      <c r="J343" s="196"/>
    </row>
    <row r="344" spans="1:10" ht="15">
      <c r="A344" s="81"/>
      <c r="B344" s="89"/>
      <c r="C344" s="59"/>
      <c r="D344" s="88"/>
      <c r="E344" s="81"/>
      <c r="F344" s="81"/>
      <c r="G344" s="81"/>
      <c r="H344" s="81"/>
      <c r="I344" s="81"/>
      <c r="J344" s="196"/>
    </row>
    <row r="345" spans="1:10" ht="15">
      <c r="A345" s="81"/>
      <c r="B345" s="89"/>
      <c r="C345" s="59"/>
      <c r="D345" s="88"/>
      <c r="E345" s="81"/>
      <c r="F345" s="81"/>
      <c r="G345" s="81"/>
      <c r="H345" s="81"/>
      <c r="I345" s="81"/>
      <c r="J345" s="196"/>
    </row>
    <row r="346" spans="1:10" ht="15">
      <c r="A346" s="81"/>
      <c r="B346" s="89"/>
      <c r="C346" s="59"/>
      <c r="D346" s="88"/>
      <c r="E346" s="81"/>
      <c r="F346" s="81"/>
      <c r="G346" s="81"/>
      <c r="H346" s="81"/>
      <c r="I346" s="81"/>
      <c r="J346" s="196"/>
    </row>
    <row r="347" spans="1:10" ht="15">
      <c r="A347" s="81"/>
      <c r="B347" s="96"/>
      <c r="C347" s="94"/>
      <c r="D347" s="94"/>
      <c r="E347" s="81"/>
      <c r="F347" s="81"/>
      <c r="G347" s="81"/>
      <c r="H347" s="81"/>
      <c r="I347" s="81"/>
      <c r="J347" s="196"/>
    </row>
    <row r="348" spans="1:10" ht="15">
      <c r="A348" s="81"/>
      <c r="B348" s="95"/>
      <c r="C348" s="94"/>
      <c r="D348" s="94"/>
      <c r="E348" s="81"/>
      <c r="F348" s="81"/>
      <c r="G348" s="81"/>
      <c r="H348" s="81"/>
      <c r="I348" s="81"/>
      <c r="J348" s="196"/>
    </row>
    <row r="349" spans="1:10" ht="15">
      <c r="A349" s="81"/>
      <c r="B349" s="95"/>
      <c r="C349" s="94"/>
      <c r="D349" s="94"/>
      <c r="E349" s="81"/>
      <c r="F349" s="81"/>
      <c r="G349" s="81"/>
      <c r="H349" s="81"/>
      <c r="I349" s="81"/>
      <c r="J349" s="196"/>
    </row>
    <row r="350" spans="1:10" ht="15">
      <c r="A350" s="81"/>
      <c r="B350" s="95"/>
      <c r="C350" s="94"/>
      <c r="D350" s="94"/>
      <c r="E350" s="81"/>
      <c r="F350" s="81"/>
      <c r="G350" s="81"/>
      <c r="H350" s="81"/>
      <c r="I350" s="81"/>
      <c r="J350" s="196"/>
    </row>
    <row r="351" spans="1:10" ht="15">
      <c r="A351" s="81"/>
      <c r="B351" s="95"/>
      <c r="C351" s="94"/>
      <c r="D351" s="94"/>
      <c r="E351" s="81"/>
      <c r="F351" s="81"/>
      <c r="G351" s="81"/>
      <c r="H351" s="81"/>
      <c r="I351" s="81"/>
      <c r="J351" s="196"/>
    </row>
    <row r="352" spans="1:10" ht="15">
      <c r="A352" s="81"/>
      <c r="B352" s="95"/>
      <c r="C352" s="94"/>
      <c r="D352" s="94"/>
      <c r="E352" s="81"/>
      <c r="F352" s="81"/>
      <c r="G352" s="81"/>
      <c r="H352" s="81"/>
      <c r="I352" s="81"/>
      <c r="J352" s="196"/>
    </row>
    <row r="353" spans="1:10" ht="15">
      <c r="A353" s="81"/>
      <c r="B353" s="96"/>
      <c r="C353" s="94"/>
      <c r="D353" s="94"/>
      <c r="E353" s="81"/>
      <c r="F353" s="81"/>
      <c r="G353" s="81"/>
      <c r="H353" s="81"/>
      <c r="I353" s="81"/>
      <c r="J353" s="196"/>
    </row>
    <row r="354" spans="1:10" ht="15">
      <c r="A354" s="81"/>
      <c r="B354" s="96"/>
      <c r="C354" s="94"/>
      <c r="D354" s="94"/>
      <c r="E354" s="81"/>
      <c r="F354" s="81"/>
      <c r="G354" s="81"/>
      <c r="H354" s="81"/>
      <c r="I354" s="81"/>
      <c r="J354" s="196"/>
    </row>
    <row r="355" spans="1:10" s="176" customFormat="1" ht="15">
      <c r="A355" s="180"/>
      <c r="B355" s="237"/>
      <c r="C355" s="180"/>
      <c r="D355" s="180"/>
      <c r="E355" s="180"/>
      <c r="F355" s="180"/>
      <c r="G355" s="180"/>
      <c r="H355" s="180"/>
      <c r="I355" s="180"/>
      <c r="J355" s="195"/>
    </row>
    <row r="356" spans="1:10" ht="15">
      <c r="A356" s="81"/>
      <c r="B356" s="238"/>
      <c r="C356" s="239"/>
      <c r="D356" s="239"/>
      <c r="E356" s="239"/>
      <c r="F356" s="239"/>
      <c r="G356" s="81"/>
      <c r="H356" s="81"/>
      <c r="I356" s="81"/>
      <c r="J356" s="196"/>
    </row>
    <row r="357" spans="1:10" ht="15">
      <c r="A357" s="81"/>
      <c r="B357" s="238"/>
      <c r="C357" s="239"/>
      <c r="D357" s="239"/>
      <c r="E357" s="239"/>
      <c r="F357" s="239"/>
      <c r="G357" s="81"/>
      <c r="H357" s="81"/>
      <c r="I357" s="81"/>
      <c r="J357" s="196"/>
    </row>
    <row r="358" spans="1:10" ht="15">
      <c r="A358" s="81"/>
      <c r="B358" s="112"/>
      <c r="C358" s="239"/>
      <c r="D358" s="239"/>
      <c r="E358" s="239"/>
      <c r="F358" s="239"/>
      <c r="G358" s="81"/>
      <c r="H358" s="81"/>
      <c r="I358" s="81"/>
      <c r="J358" s="196"/>
    </row>
    <row r="359" spans="1:10" ht="15">
      <c r="A359" s="81"/>
      <c r="B359" s="112"/>
      <c r="C359" s="239"/>
      <c r="D359" s="239"/>
      <c r="E359" s="239"/>
      <c r="F359" s="239"/>
      <c r="G359" s="81"/>
      <c r="H359" s="81"/>
      <c r="I359" s="81"/>
      <c r="J359" s="196"/>
    </row>
    <row r="360" spans="1:10" ht="15">
      <c r="A360" s="81"/>
      <c r="B360" s="112"/>
      <c r="C360" s="239"/>
      <c r="D360" s="239"/>
      <c r="E360" s="239"/>
      <c r="F360" s="239"/>
      <c r="G360" s="81"/>
      <c r="H360" s="81"/>
      <c r="I360" s="81"/>
      <c r="J360" s="196"/>
    </row>
    <row r="361" spans="1:10" s="176" customFormat="1" ht="15">
      <c r="A361" s="180"/>
      <c r="B361" s="184"/>
      <c r="C361" s="180"/>
      <c r="D361" s="180"/>
      <c r="E361" s="180"/>
      <c r="F361" s="180"/>
      <c r="G361" s="180"/>
      <c r="H361" s="180"/>
      <c r="I361" s="180"/>
      <c r="J361" s="195"/>
    </row>
    <row r="362" spans="1:10" ht="15">
      <c r="A362" s="81"/>
      <c r="B362" s="112"/>
      <c r="C362" s="239"/>
      <c r="D362" s="239"/>
      <c r="E362" s="239"/>
      <c r="F362" s="239"/>
      <c r="G362" s="81"/>
      <c r="H362" s="81"/>
      <c r="I362" s="81"/>
      <c r="J362" s="196"/>
    </row>
    <row r="363" spans="1:10" ht="15">
      <c r="A363" s="81"/>
      <c r="B363" s="240"/>
      <c r="C363" s="241"/>
      <c r="D363" s="241"/>
      <c r="E363" s="241"/>
      <c r="F363" s="241"/>
      <c r="G363" s="81"/>
      <c r="H363" s="81"/>
      <c r="I363" s="81"/>
      <c r="J363" s="196"/>
    </row>
    <row r="364" spans="1:10" ht="15">
      <c r="A364" s="81"/>
      <c r="B364" s="240"/>
      <c r="C364" s="241"/>
      <c r="D364" s="241"/>
      <c r="E364" s="241"/>
      <c r="F364" s="241"/>
      <c r="G364" s="81"/>
      <c r="H364" s="81"/>
      <c r="I364" s="81"/>
      <c r="J364" s="196"/>
    </row>
    <row r="365" spans="1:10" ht="15">
      <c r="A365" s="81"/>
      <c r="B365" s="240"/>
      <c r="C365" s="242"/>
      <c r="D365" s="241"/>
      <c r="E365" s="241"/>
      <c r="F365" s="241"/>
      <c r="G365" s="81"/>
      <c r="H365" s="81"/>
      <c r="I365" s="81"/>
      <c r="J365" s="196"/>
    </row>
    <row r="366" spans="1:10" ht="15">
      <c r="A366" s="81"/>
      <c r="B366" s="240"/>
      <c r="C366" s="242"/>
      <c r="D366" s="241"/>
      <c r="E366" s="241"/>
      <c r="F366" s="241"/>
      <c r="G366" s="81"/>
      <c r="H366" s="81"/>
      <c r="I366" s="81"/>
      <c r="J366" s="196"/>
    </row>
    <row r="367" spans="1:10" ht="15">
      <c r="A367" s="81"/>
      <c r="B367" s="240"/>
      <c r="C367" s="242"/>
      <c r="D367" s="241"/>
      <c r="E367" s="241"/>
      <c r="F367" s="241"/>
      <c r="G367" s="81"/>
      <c r="H367" s="81"/>
      <c r="I367" s="81"/>
      <c r="J367" s="196"/>
    </row>
    <row r="368" spans="1:10" ht="15">
      <c r="A368" s="81"/>
      <c r="B368" s="240"/>
      <c r="C368" s="242"/>
      <c r="D368" s="241"/>
      <c r="E368" s="241"/>
      <c r="F368" s="241"/>
      <c r="G368" s="81"/>
      <c r="H368" s="81"/>
      <c r="I368" s="81"/>
      <c r="J368" s="196"/>
    </row>
    <row r="369" spans="1:10" ht="15">
      <c r="A369" s="81"/>
      <c r="B369" s="240"/>
      <c r="C369" s="242"/>
      <c r="D369" s="241"/>
      <c r="E369" s="241"/>
      <c r="F369" s="241"/>
      <c r="G369" s="81"/>
      <c r="H369" s="81"/>
      <c r="I369" s="81"/>
      <c r="J369" s="196"/>
    </row>
    <row r="370" spans="1:10" s="176" customFormat="1" ht="15">
      <c r="A370" s="180"/>
      <c r="B370" s="184"/>
      <c r="C370" s="180"/>
      <c r="D370" s="243"/>
      <c r="E370" s="243"/>
      <c r="F370" s="243"/>
      <c r="G370" s="180"/>
      <c r="H370" s="180"/>
      <c r="I370" s="180"/>
      <c r="J370" s="195"/>
    </row>
    <row r="371" spans="1:10" ht="15">
      <c r="A371" s="81"/>
      <c r="B371" s="240"/>
      <c r="C371" s="244"/>
      <c r="D371" s="241"/>
      <c r="E371" s="241"/>
      <c r="F371" s="241"/>
      <c r="G371" s="81"/>
      <c r="H371" s="81"/>
      <c r="I371" s="81"/>
      <c r="J371" s="196"/>
    </row>
    <row r="372" spans="1:10" ht="15">
      <c r="A372" s="81"/>
      <c r="B372" s="245"/>
      <c r="C372" s="246"/>
      <c r="D372" s="141"/>
      <c r="E372" s="246"/>
      <c r="F372" s="141"/>
      <c r="G372" s="81"/>
      <c r="H372" s="81"/>
      <c r="I372" s="81"/>
      <c r="J372" s="196"/>
    </row>
    <row r="373" spans="1:10" ht="15">
      <c r="A373" s="81"/>
      <c r="B373" s="245"/>
      <c r="C373" s="246"/>
      <c r="D373" s="141"/>
      <c r="E373" s="246"/>
      <c r="F373" s="141"/>
      <c r="G373" s="81"/>
      <c r="H373" s="81"/>
      <c r="I373" s="81"/>
      <c r="J373" s="196"/>
    </row>
    <row r="374" spans="1:10" ht="15">
      <c r="A374" s="81"/>
      <c r="B374" s="245"/>
      <c r="C374" s="246"/>
      <c r="D374" s="141"/>
      <c r="E374" s="246"/>
      <c r="F374" s="141"/>
      <c r="G374" s="81"/>
      <c r="H374" s="81"/>
      <c r="I374" s="81"/>
      <c r="J374" s="196"/>
    </row>
    <row r="375" spans="1:10" ht="15">
      <c r="A375" s="81"/>
      <c r="B375" s="245"/>
      <c r="C375" s="246"/>
      <c r="D375" s="141"/>
      <c r="E375" s="246"/>
      <c r="F375" s="141"/>
      <c r="G375" s="81"/>
      <c r="H375" s="81"/>
      <c r="I375" s="81"/>
      <c r="J375" s="196"/>
    </row>
    <row r="376" spans="1:10" ht="15">
      <c r="A376" s="81"/>
      <c r="B376" s="245"/>
      <c r="C376" s="246"/>
      <c r="D376" s="141"/>
      <c r="E376" s="246"/>
      <c r="F376" s="141"/>
      <c r="G376" s="81"/>
      <c r="H376" s="81"/>
      <c r="I376" s="81"/>
      <c r="J376" s="196"/>
    </row>
    <row r="377" spans="1:10" ht="15">
      <c r="A377" s="81"/>
      <c r="B377" s="245"/>
      <c r="C377" s="141"/>
      <c r="D377" s="141"/>
      <c r="E377" s="141"/>
      <c r="F377" s="141"/>
      <c r="G377" s="81"/>
      <c r="H377" s="81"/>
      <c r="I377" s="81"/>
      <c r="J377" s="196"/>
    </row>
    <row r="378" spans="1:10" s="176" customFormat="1" ht="15">
      <c r="A378" s="180"/>
      <c r="B378" s="184"/>
      <c r="C378" s="180"/>
      <c r="D378" s="180"/>
      <c r="E378" s="180"/>
      <c r="F378" s="180"/>
      <c r="G378" s="180"/>
      <c r="H378" s="180"/>
      <c r="I378" s="180"/>
      <c r="J378" s="195"/>
    </row>
    <row r="379" spans="1:10" ht="15">
      <c r="A379" s="81"/>
      <c r="B379" s="245"/>
      <c r="C379" s="141"/>
      <c r="D379" s="141"/>
      <c r="E379" s="141"/>
      <c r="F379" s="141"/>
      <c r="G379" s="81"/>
      <c r="H379" s="81"/>
      <c r="I379" s="81"/>
      <c r="J379" s="196"/>
    </row>
    <row r="380" spans="1:10" ht="15">
      <c r="A380" s="81"/>
      <c r="B380" s="247"/>
      <c r="C380" s="248"/>
      <c r="D380" s="249"/>
      <c r="E380" s="141"/>
      <c r="F380" s="250"/>
      <c r="G380" s="81"/>
      <c r="H380" s="81"/>
      <c r="I380" s="81"/>
      <c r="J380" s="196"/>
    </row>
    <row r="381" spans="1:10" ht="15">
      <c r="A381" s="81"/>
      <c r="B381" s="247"/>
      <c r="C381" s="248"/>
      <c r="D381" s="249"/>
      <c r="E381" s="141"/>
      <c r="F381" s="250"/>
      <c r="G381" s="81"/>
      <c r="H381" s="81"/>
      <c r="I381" s="81"/>
      <c r="J381" s="196"/>
    </row>
    <row r="382" spans="1:10" ht="15">
      <c r="A382" s="81"/>
      <c r="B382" s="251"/>
      <c r="C382" s="248"/>
      <c r="D382" s="249"/>
      <c r="E382" s="141"/>
      <c r="F382" s="250"/>
      <c r="G382" s="81"/>
      <c r="H382" s="81"/>
      <c r="I382" s="81"/>
      <c r="J382" s="196"/>
    </row>
    <row r="383" spans="1:10" ht="15">
      <c r="A383" s="81"/>
      <c r="B383" s="251"/>
      <c r="C383" s="252"/>
      <c r="D383" s="141"/>
      <c r="E383" s="141"/>
      <c r="F383" s="250"/>
      <c r="G383" s="81"/>
      <c r="H383" s="81"/>
      <c r="I383" s="81"/>
      <c r="J383" s="196"/>
    </row>
    <row r="384" spans="1:10" ht="15">
      <c r="A384" s="81"/>
      <c r="B384" s="247"/>
      <c r="C384" s="141"/>
      <c r="D384" s="141"/>
      <c r="E384" s="141"/>
      <c r="F384" s="250"/>
      <c r="G384" s="81"/>
      <c r="H384" s="81"/>
      <c r="I384" s="81"/>
      <c r="J384" s="196"/>
    </row>
    <row r="385" spans="1:10" s="176" customFormat="1" ht="15">
      <c r="A385" s="180"/>
      <c r="B385" s="184"/>
      <c r="C385" s="180"/>
      <c r="D385" s="180"/>
      <c r="E385" s="180"/>
      <c r="F385" s="253"/>
      <c r="G385" s="180"/>
      <c r="H385" s="180"/>
      <c r="I385" s="180"/>
      <c r="J385" s="195"/>
    </row>
    <row r="386" spans="1:10" ht="15">
      <c r="A386" s="81"/>
      <c r="B386" s="247"/>
      <c r="C386" s="141"/>
      <c r="D386" s="141"/>
      <c r="E386" s="141"/>
      <c r="F386" s="250"/>
      <c r="G386" s="81"/>
      <c r="H386" s="81"/>
      <c r="I386" s="81"/>
      <c r="J386" s="196"/>
    </row>
    <row r="387" spans="1:10" ht="15">
      <c r="A387" s="81"/>
      <c r="B387" s="254"/>
      <c r="C387" s="255"/>
      <c r="D387" s="256"/>
      <c r="E387" s="256"/>
      <c r="F387" s="256"/>
      <c r="G387" s="81"/>
      <c r="H387" s="81"/>
      <c r="I387" s="222"/>
      <c r="J387" s="196"/>
    </row>
    <row r="388" spans="1:10" ht="15">
      <c r="A388" s="81"/>
      <c r="B388" s="254"/>
      <c r="C388" s="255"/>
      <c r="D388" s="256"/>
      <c r="E388" s="256"/>
      <c r="F388" s="256"/>
      <c r="G388" s="81"/>
      <c r="H388" s="81"/>
      <c r="I388" s="222"/>
      <c r="J388" s="196"/>
    </row>
    <row r="389" spans="1:10" ht="15">
      <c r="A389" s="81"/>
      <c r="B389" s="257"/>
      <c r="C389" s="256"/>
      <c r="D389" s="256"/>
      <c r="E389" s="256"/>
      <c r="F389" s="256"/>
      <c r="G389" s="81"/>
      <c r="H389" s="81"/>
      <c r="I389" s="222"/>
      <c r="J389" s="196"/>
    </row>
    <row r="390" spans="1:10" ht="15">
      <c r="A390" s="81"/>
      <c r="B390" s="257"/>
      <c r="C390" s="255"/>
      <c r="D390" s="256"/>
      <c r="E390" s="256"/>
      <c r="F390" s="256"/>
      <c r="G390" s="81"/>
      <c r="H390" s="81"/>
      <c r="I390" s="81"/>
      <c r="J390" s="196"/>
    </row>
    <row r="391" spans="1:10" ht="15">
      <c r="A391" s="81"/>
      <c r="B391" s="258"/>
      <c r="C391" s="255"/>
      <c r="D391" s="256"/>
      <c r="E391" s="256"/>
      <c r="F391" s="256"/>
      <c r="G391" s="81"/>
      <c r="H391" s="81"/>
      <c r="I391" s="81"/>
      <c r="J391" s="196"/>
    </row>
    <row r="392" spans="1:10" ht="15">
      <c r="A392" s="81"/>
      <c r="B392" s="258"/>
      <c r="C392" s="255"/>
      <c r="D392" s="256"/>
      <c r="E392" s="256"/>
      <c r="F392" s="256"/>
      <c r="G392" s="81"/>
      <c r="H392" s="81"/>
      <c r="I392" s="81"/>
      <c r="J392" s="196"/>
    </row>
    <row r="393" spans="1:10" s="176" customFormat="1" ht="15">
      <c r="A393" s="180"/>
      <c r="B393" s="184"/>
      <c r="C393" s="180"/>
      <c r="D393" s="259"/>
      <c r="E393" s="259"/>
      <c r="F393" s="259"/>
      <c r="G393" s="180"/>
      <c r="H393" s="180"/>
      <c r="I393" s="180"/>
      <c r="J393" s="195"/>
    </row>
    <row r="394" spans="1:10" ht="15">
      <c r="A394" s="81"/>
      <c r="B394" s="258"/>
      <c r="C394" s="255"/>
      <c r="D394" s="256"/>
      <c r="E394" s="256"/>
      <c r="F394" s="256"/>
      <c r="G394" s="81"/>
      <c r="H394" s="81"/>
      <c r="I394" s="81"/>
      <c r="J394" s="196"/>
    </row>
    <row r="395" spans="1:10" ht="15">
      <c r="A395" s="81"/>
      <c r="B395" s="112"/>
      <c r="C395" s="260"/>
      <c r="D395" s="141"/>
      <c r="E395" s="141"/>
      <c r="F395" s="141"/>
      <c r="G395" s="81"/>
      <c r="H395" s="81"/>
      <c r="I395" s="81"/>
      <c r="J395" s="196"/>
    </row>
    <row r="396" spans="1:10" ht="15">
      <c r="A396" s="81"/>
      <c r="B396" s="112"/>
      <c r="C396" s="260"/>
      <c r="D396" s="141"/>
      <c r="E396" s="141"/>
      <c r="F396" s="141"/>
      <c r="G396" s="81"/>
      <c r="H396" s="81"/>
      <c r="I396" s="81"/>
      <c r="J396" s="196"/>
    </row>
    <row r="397" spans="1:10" ht="15">
      <c r="A397" s="81"/>
      <c r="B397" s="112"/>
      <c r="C397" s="260"/>
      <c r="D397" s="141"/>
      <c r="E397" s="141"/>
      <c r="F397" s="141"/>
      <c r="G397" s="81"/>
      <c r="H397" s="81"/>
      <c r="I397" s="81"/>
      <c r="J397" s="196"/>
    </row>
    <row r="398" spans="1:10" ht="15">
      <c r="A398" s="81"/>
      <c r="B398" s="112"/>
      <c r="C398" s="81"/>
      <c r="D398" s="81"/>
      <c r="E398" s="81"/>
      <c r="F398" s="141"/>
      <c r="G398" s="81"/>
      <c r="H398" s="81"/>
      <c r="I398" s="81"/>
      <c r="J398" s="196"/>
    </row>
    <row r="399" spans="1:10" ht="15">
      <c r="A399" s="81"/>
      <c r="B399" s="112"/>
      <c r="C399" s="81"/>
      <c r="D399" s="81"/>
      <c r="E399" s="81"/>
      <c r="F399" s="141"/>
      <c r="G399" s="81"/>
      <c r="H399" s="81"/>
      <c r="I399" s="81"/>
      <c r="J399" s="196"/>
    </row>
    <row r="400" spans="1:10" s="176" customFormat="1" ht="15">
      <c r="A400" s="180"/>
      <c r="B400" s="184"/>
      <c r="C400" s="180"/>
      <c r="D400" s="180"/>
      <c r="E400" s="180"/>
      <c r="F400" s="180"/>
      <c r="G400" s="180"/>
      <c r="H400" s="180"/>
      <c r="I400" s="180"/>
      <c r="J400" s="195"/>
    </row>
    <row r="401" spans="1:10" ht="15">
      <c r="A401" s="81"/>
      <c r="B401" s="112"/>
      <c r="C401" s="261"/>
      <c r="D401" s="81"/>
      <c r="E401" s="81"/>
      <c r="F401" s="141"/>
      <c r="G401" s="81"/>
      <c r="H401" s="81"/>
      <c r="I401" s="81"/>
      <c r="J401" s="196"/>
    </row>
    <row r="402" spans="1:10" ht="15">
      <c r="A402" s="81"/>
      <c r="B402" s="80"/>
      <c r="C402" s="81"/>
      <c r="D402" s="81"/>
      <c r="E402" s="81"/>
      <c r="F402" s="81"/>
      <c r="G402" s="81"/>
      <c r="H402" s="81"/>
      <c r="I402" s="81"/>
      <c r="J402" s="196"/>
    </row>
    <row r="403" spans="1:10" ht="15">
      <c r="A403" s="81"/>
      <c r="B403" s="82"/>
      <c r="C403" s="81"/>
      <c r="D403" s="81"/>
      <c r="E403" s="81"/>
      <c r="F403" s="81"/>
      <c r="G403" s="81"/>
      <c r="H403" s="81"/>
      <c r="I403" s="81"/>
      <c r="J403" s="196"/>
    </row>
    <row r="404" spans="1:10" ht="15">
      <c r="A404" s="81"/>
      <c r="B404" s="82"/>
      <c r="C404" s="81"/>
      <c r="D404" s="81"/>
      <c r="E404" s="81"/>
      <c r="F404" s="81"/>
      <c r="G404" s="81"/>
      <c r="H404" s="81"/>
      <c r="I404" s="81"/>
      <c r="J404" s="196"/>
    </row>
    <row r="405" spans="1:10" s="183" customFormat="1" ht="15">
      <c r="A405" s="81"/>
      <c r="B405" s="82"/>
      <c r="C405" s="81"/>
      <c r="D405" s="81"/>
      <c r="E405" s="81"/>
      <c r="F405" s="81"/>
      <c r="G405" s="81"/>
      <c r="H405" s="81"/>
      <c r="I405" s="81"/>
      <c r="J405" s="196"/>
    </row>
    <row r="406" spans="1:10" ht="15">
      <c r="A406" s="81"/>
      <c r="B406" s="82"/>
      <c r="C406" s="81"/>
      <c r="D406" s="81"/>
      <c r="E406" s="81"/>
      <c r="F406" s="81"/>
      <c r="G406" s="81"/>
      <c r="H406" s="81"/>
      <c r="I406" s="81"/>
      <c r="J406" s="196"/>
    </row>
    <row r="407" spans="1:10" ht="15">
      <c r="A407" s="81"/>
      <c r="B407" s="82"/>
      <c r="C407" s="81"/>
      <c r="D407" s="81"/>
      <c r="E407" s="81"/>
      <c r="F407" s="81"/>
      <c r="G407" s="81"/>
      <c r="H407" s="81"/>
      <c r="I407" s="81"/>
      <c r="J407" s="196"/>
    </row>
    <row r="408" spans="1:10" s="176" customFormat="1" ht="15">
      <c r="A408" s="180"/>
      <c r="B408" s="184"/>
      <c r="C408" s="180"/>
      <c r="D408" s="180"/>
      <c r="E408" s="180"/>
      <c r="F408" s="180"/>
      <c r="G408" s="180"/>
      <c r="H408" s="180"/>
      <c r="I408" s="180"/>
      <c r="J408" s="195"/>
    </row>
    <row r="409" spans="1:10" ht="15">
      <c r="A409" s="81"/>
      <c r="B409" s="82"/>
      <c r="C409" s="81"/>
      <c r="D409" s="81"/>
      <c r="E409" s="81"/>
      <c r="F409" s="81"/>
      <c r="G409" s="81"/>
      <c r="H409" s="81"/>
      <c r="I409" s="81"/>
      <c r="J409" s="196"/>
    </row>
    <row r="410" spans="1:10" ht="15">
      <c r="A410" s="81"/>
      <c r="B410" s="112"/>
      <c r="C410" s="260"/>
      <c r="D410" s="141"/>
      <c r="E410" s="141"/>
      <c r="F410" s="141"/>
      <c r="G410" s="81"/>
      <c r="H410" s="81"/>
      <c r="I410" s="81"/>
      <c r="J410" s="196"/>
    </row>
    <row r="411" spans="1:10" ht="15">
      <c r="A411" s="81"/>
      <c r="B411" s="112"/>
      <c r="C411" s="260"/>
      <c r="D411" s="141"/>
      <c r="E411" s="141"/>
      <c r="F411" s="141"/>
      <c r="G411" s="81"/>
      <c r="H411" s="81"/>
      <c r="I411" s="81"/>
      <c r="J411" s="196"/>
    </row>
    <row r="412" spans="1:10" ht="15">
      <c r="A412" s="81"/>
      <c r="B412" s="112"/>
      <c r="C412" s="141"/>
      <c r="D412" s="141"/>
      <c r="E412" s="141"/>
      <c r="F412" s="141"/>
      <c r="G412" s="81"/>
      <c r="H412" s="81"/>
      <c r="I412" s="81"/>
      <c r="J412" s="196"/>
    </row>
    <row r="413" spans="1:10" ht="15">
      <c r="A413" s="81"/>
      <c r="B413" s="112"/>
      <c r="C413" s="141"/>
      <c r="D413" s="141"/>
      <c r="E413" s="141"/>
      <c r="F413" s="141"/>
      <c r="G413" s="81"/>
      <c r="H413" s="81"/>
      <c r="I413" s="81"/>
      <c r="J413" s="196"/>
    </row>
    <row r="414" spans="1:10" ht="15">
      <c r="A414" s="81"/>
      <c r="B414" s="112"/>
      <c r="C414" s="141"/>
      <c r="D414" s="141"/>
      <c r="E414" s="141"/>
      <c r="F414" s="141"/>
      <c r="G414" s="81"/>
      <c r="H414" s="81"/>
      <c r="I414" s="81"/>
      <c r="J414" s="196"/>
    </row>
    <row r="415" spans="1:10" s="176" customFormat="1" ht="15">
      <c r="A415" s="180"/>
      <c r="B415" s="184"/>
      <c r="C415" s="180"/>
      <c r="D415" s="180"/>
      <c r="E415" s="180"/>
      <c r="F415" s="180"/>
      <c r="G415" s="180"/>
      <c r="H415" s="180"/>
      <c r="I415" s="180"/>
      <c r="J415" s="195"/>
    </row>
    <row r="416" spans="1:10" ht="15">
      <c r="A416" s="196"/>
      <c r="B416" s="196"/>
      <c r="C416" s="262"/>
      <c r="D416" s="141"/>
      <c r="E416" s="141"/>
      <c r="F416" s="141"/>
      <c r="G416" s="81"/>
      <c r="H416" s="81"/>
      <c r="I416" s="81"/>
      <c r="J416" s="196"/>
    </row>
    <row r="417" spans="1:10" ht="15">
      <c r="A417" s="81"/>
      <c r="B417" s="215"/>
      <c r="C417" s="263"/>
      <c r="D417" s="263"/>
      <c r="E417" s="81"/>
      <c r="F417" s="81"/>
      <c r="G417" s="81"/>
      <c r="H417" s="81"/>
      <c r="I417" s="81"/>
      <c r="J417" s="196"/>
    </row>
    <row r="418" spans="1:10" ht="15">
      <c r="A418" s="81"/>
      <c r="B418" s="215"/>
      <c r="C418" s="263"/>
      <c r="D418" s="263"/>
      <c r="E418" s="81"/>
      <c r="F418" s="81"/>
      <c r="G418" s="81"/>
      <c r="H418" s="81"/>
      <c r="I418" s="81"/>
      <c r="J418" s="196"/>
    </row>
    <row r="419" spans="1:10" ht="15">
      <c r="A419" s="81"/>
      <c r="B419" s="215"/>
      <c r="C419" s="263"/>
      <c r="D419" s="263"/>
      <c r="E419" s="81"/>
      <c r="F419" s="81"/>
      <c r="G419" s="81"/>
      <c r="H419" s="81"/>
      <c r="I419" s="81"/>
      <c r="J419" s="196"/>
    </row>
    <row r="420" spans="1:10" ht="15">
      <c r="A420" s="81"/>
      <c r="B420" s="215"/>
      <c r="C420" s="263"/>
      <c r="D420" s="263"/>
      <c r="E420" s="81"/>
      <c r="F420" s="81"/>
      <c r="G420" s="81"/>
      <c r="H420" s="81"/>
      <c r="I420" s="81"/>
      <c r="J420" s="196"/>
    </row>
    <row r="421" spans="1:10" ht="15">
      <c r="A421" s="81"/>
      <c r="B421" s="215"/>
      <c r="C421" s="263"/>
      <c r="D421" s="263"/>
      <c r="E421" s="81"/>
      <c r="F421" s="81"/>
      <c r="G421" s="81"/>
      <c r="H421" s="81"/>
      <c r="I421" s="81"/>
      <c r="J421" s="196"/>
    </row>
    <row r="422" spans="1:10" ht="15">
      <c r="A422" s="81"/>
      <c r="B422" s="215"/>
      <c r="C422" s="263"/>
      <c r="D422" s="263"/>
      <c r="E422" s="81"/>
      <c r="F422" s="81"/>
      <c r="G422" s="81"/>
      <c r="H422" s="81"/>
      <c r="I422" s="81"/>
      <c r="J422" s="196"/>
    </row>
    <row r="423" spans="1:10" s="181" customFormat="1" ht="15">
      <c r="A423" s="182"/>
      <c r="B423" s="264"/>
      <c r="C423" s="265"/>
      <c r="D423" s="265"/>
      <c r="E423" s="182"/>
      <c r="F423" s="182"/>
      <c r="G423" s="182"/>
      <c r="H423" s="182"/>
      <c r="I423" s="182"/>
      <c r="J423" s="200"/>
    </row>
    <row r="424" spans="1:10" ht="15">
      <c r="A424" s="81"/>
      <c r="B424" s="215"/>
      <c r="C424" s="263"/>
      <c r="D424" s="263"/>
      <c r="E424" s="81"/>
      <c r="F424" s="81"/>
      <c r="G424" s="81"/>
      <c r="H424" s="81"/>
      <c r="I424" s="81"/>
      <c r="J424" s="196"/>
    </row>
    <row r="425" spans="1:10" ht="15">
      <c r="A425" s="81"/>
      <c r="B425" s="266"/>
      <c r="C425" s="263"/>
      <c r="D425" s="81"/>
      <c r="E425" s="81"/>
      <c r="F425" s="81"/>
      <c r="G425" s="81"/>
      <c r="H425" s="81"/>
      <c r="I425" s="81"/>
      <c r="J425" s="196"/>
    </row>
    <row r="426" spans="1:10" ht="15">
      <c r="A426" s="81"/>
      <c r="B426" s="111"/>
      <c r="C426" s="267"/>
      <c r="D426" s="81"/>
      <c r="E426" s="81"/>
      <c r="F426" s="81"/>
      <c r="G426" s="81"/>
      <c r="H426" s="81"/>
      <c r="I426" s="81"/>
      <c r="J426" s="196"/>
    </row>
    <row r="427" spans="1:10" ht="15">
      <c r="A427" s="81"/>
      <c r="B427" s="240"/>
      <c r="C427" s="141"/>
      <c r="D427" s="81"/>
      <c r="E427" s="81"/>
      <c r="F427" s="81"/>
      <c r="G427" s="81"/>
      <c r="H427" s="81"/>
      <c r="I427" s="81"/>
      <c r="J427" s="196"/>
    </row>
    <row r="428" spans="1:10" ht="15">
      <c r="A428" s="81"/>
      <c r="B428" s="240"/>
      <c r="C428" s="141"/>
      <c r="D428" s="81"/>
      <c r="E428" s="81"/>
      <c r="F428" s="81"/>
      <c r="G428" s="81"/>
      <c r="H428" s="81"/>
      <c r="I428" s="81"/>
      <c r="J428" s="196"/>
    </row>
    <row r="429" spans="1:10" ht="15">
      <c r="A429" s="81"/>
      <c r="B429" s="240"/>
      <c r="C429" s="141"/>
      <c r="D429" s="81"/>
      <c r="E429" s="81"/>
      <c r="F429" s="81"/>
      <c r="G429" s="81"/>
      <c r="H429" s="81"/>
      <c r="I429" s="81"/>
      <c r="J429" s="196"/>
    </row>
    <row r="430" spans="1:10" ht="15">
      <c r="A430" s="81"/>
      <c r="B430" s="240"/>
      <c r="C430" s="141"/>
      <c r="D430" s="81"/>
      <c r="E430" s="81"/>
      <c r="F430" s="81"/>
      <c r="G430" s="81"/>
      <c r="H430" s="81"/>
      <c r="I430" s="81"/>
      <c r="J430" s="196"/>
    </row>
    <row r="431" spans="1:10" s="176" customFormat="1" ht="15">
      <c r="A431" s="180"/>
      <c r="B431" s="268"/>
      <c r="C431" s="180"/>
      <c r="D431" s="180"/>
      <c r="E431" s="180"/>
      <c r="F431" s="180"/>
      <c r="G431" s="180"/>
      <c r="H431" s="180"/>
      <c r="I431" s="180"/>
      <c r="J431" s="195"/>
    </row>
    <row r="432" spans="1:10" ht="15">
      <c r="A432" s="81"/>
      <c r="B432" s="240"/>
      <c r="C432" s="141"/>
      <c r="D432" s="81"/>
      <c r="E432" s="81"/>
      <c r="F432" s="81"/>
      <c r="G432" s="81"/>
      <c r="H432" s="81"/>
      <c r="I432" s="81"/>
      <c r="J432" s="196"/>
    </row>
    <row r="433" spans="1:10" ht="15">
      <c r="A433" s="81"/>
      <c r="B433" s="266"/>
      <c r="C433" s="263"/>
      <c r="D433" s="81"/>
      <c r="E433" s="81"/>
      <c r="F433" s="81"/>
      <c r="G433" s="81"/>
      <c r="H433" s="81"/>
      <c r="I433" s="81"/>
      <c r="J433" s="196"/>
    </row>
    <row r="434" spans="1:10" ht="15">
      <c r="A434" s="81"/>
      <c r="B434" s="111"/>
      <c r="C434" s="267"/>
      <c r="D434" s="81"/>
      <c r="E434" s="81"/>
      <c r="F434" s="81"/>
      <c r="G434" s="81"/>
      <c r="H434" s="81"/>
      <c r="I434" s="81"/>
      <c r="J434" s="196"/>
    </row>
    <row r="435" spans="1:10" ht="15">
      <c r="A435" s="81"/>
      <c r="B435" s="112"/>
      <c r="C435" s="141"/>
      <c r="D435" s="81"/>
      <c r="E435" s="81"/>
      <c r="F435" s="81"/>
      <c r="G435" s="81"/>
      <c r="H435" s="81"/>
      <c r="I435" s="81"/>
      <c r="J435" s="196"/>
    </row>
    <row r="436" spans="1:10" ht="15">
      <c r="A436" s="81"/>
      <c r="B436" s="112"/>
      <c r="C436" s="141"/>
      <c r="D436" s="81"/>
      <c r="E436" s="81"/>
      <c r="F436" s="81"/>
      <c r="G436" s="81"/>
      <c r="H436" s="81"/>
      <c r="I436" s="81"/>
      <c r="J436" s="196"/>
    </row>
    <row r="437" spans="1:10" ht="15">
      <c r="A437" s="81"/>
      <c r="B437" s="112"/>
      <c r="C437" s="141"/>
      <c r="D437" s="81"/>
      <c r="E437" s="81"/>
      <c r="F437" s="81"/>
      <c r="G437" s="81"/>
      <c r="H437" s="81"/>
      <c r="I437" s="81"/>
      <c r="J437" s="196"/>
    </row>
    <row r="438" spans="1:10" ht="15">
      <c r="A438" s="81"/>
      <c r="B438" s="112"/>
      <c r="C438" s="141"/>
      <c r="D438" s="81"/>
      <c r="E438" s="81"/>
      <c r="F438" s="81"/>
      <c r="G438" s="81"/>
      <c r="H438" s="81"/>
      <c r="I438" s="81"/>
      <c r="J438" s="196"/>
    </row>
    <row r="439" spans="1:10" s="176" customFormat="1" ht="15">
      <c r="A439" s="180"/>
      <c r="B439" s="184"/>
      <c r="C439" s="180"/>
      <c r="D439" s="180"/>
      <c r="E439" s="180"/>
      <c r="F439" s="180"/>
      <c r="G439" s="180"/>
      <c r="H439" s="180"/>
      <c r="I439" s="180"/>
      <c r="J439" s="195"/>
    </row>
    <row r="440" spans="1:10" ht="15">
      <c r="A440" s="81"/>
      <c r="B440" s="112"/>
      <c r="C440" s="141"/>
      <c r="D440" s="81"/>
      <c r="E440" s="81"/>
      <c r="F440" s="81"/>
      <c r="G440" s="81"/>
      <c r="H440" s="81"/>
      <c r="I440" s="81"/>
      <c r="J440" s="196"/>
    </row>
    <row r="441" spans="1:10" ht="15">
      <c r="A441" s="81"/>
      <c r="B441" s="112"/>
      <c r="C441" s="141"/>
      <c r="D441" s="141"/>
      <c r="E441" s="81"/>
      <c r="F441" s="81"/>
      <c r="G441" s="81"/>
      <c r="H441" s="81"/>
      <c r="I441" s="81"/>
      <c r="J441" s="196"/>
    </row>
    <row r="442" spans="1:10" ht="15">
      <c r="A442" s="81"/>
      <c r="B442" s="215"/>
      <c r="C442" s="263"/>
      <c r="D442" s="141"/>
      <c r="E442" s="81"/>
      <c r="F442" s="81"/>
      <c r="G442" s="81"/>
      <c r="H442" s="81"/>
      <c r="I442" s="81"/>
      <c r="J442" s="196"/>
    </row>
    <row r="443" spans="1:10" ht="15">
      <c r="A443" s="81"/>
      <c r="B443" s="112"/>
      <c r="C443" s="141"/>
      <c r="D443" s="141"/>
      <c r="E443" s="81"/>
      <c r="F443" s="81"/>
      <c r="G443" s="81"/>
      <c r="H443" s="81"/>
      <c r="I443" s="81"/>
      <c r="J443" s="196"/>
    </row>
    <row r="444" spans="1:10" ht="15">
      <c r="A444" s="81"/>
      <c r="B444" s="112"/>
      <c r="C444" s="141"/>
      <c r="D444" s="141"/>
      <c r="E444" s="81"/>
      <c r="F444" s="81"/>
      <c r="G444" s="81"/>
      <c r="H444" s="81"/>
      <c r="I444" s="81"/>
      <c r="J444" s="196"/>
    </row>
    <row r="445" spans="1:10" ht="15">
      <c r="A445" s="81"/>
      <c r="B445" s="112"/>
      <c r="C445" s="141"/>
      <c r="D445" s="141"/>
      <c r="E445" s="81"/>
      <c r="F445" s="81"/>
      <c r="G445" s="81"/>
      <c r="H445" s="81"/>
      <c r="I445" s="81"/>
      <c r="J445" s="196"/>
    </row>
    <row r="446" spans="1:10" ht="15">
      <c r="A446" s="81"/>
      <c r="B446" s="112"/>
      <c r="C446" s="141"/>
      <c r="D446" s="141"/>
      <c r="E446" s="81"/>
      <c r="F446" s="81"/>
      <c r="G446" s="81"/>
      <c r="H446" s="81"/>
      <c r="I446" s="81"/>
      <c r="J446" s="196"/>
    </row>
    <row r="447" spans="1:10" s="181" customFormat="1" ht="15">
      <c r="A447" s="182"/>
      <c r="B447" s="269"/>
      <c r="C447" s="182"/>
      <c r="D447" s="182"/>
      <c r="E447" s="182"/>
      <c r="F447" s="182"/>
      <c r="G447" s="182"/>
      <c r="H447" s="182"/>
      <c r="I447" s="182"/>
      <c r="J447" s="200"/>
    </row>
    <row r="448" spans="1:10" ht="15">
      <c r="A448" s="81"/>
      <c r="B448" s="112"/>
      <c r="C448" s="141"/>
      <c r="D448" s="141"/>
      <c r="E448" s="81"/>
      <c r="F448" s="81"/>
      <c r="G448" s="81"/>
      <c r="H448" s="81"/>
      <c r="I448" s="81"/>
      <c r="J448" s="196"/>
    </row>
    <row r="449" spans="1:10" ht="15">
      <c r="A449" s="81"/>
      <c r="B449" s="270"/>
      <c r="C449" s="271"/>
      <c r="D449" s="267"/>
      <c r="E449" s="81"/>
      <c r="F449" s="81"/>
      <c r="G449" s="81"/>
      <c r="H449" s="81"/>
      <c r="I449" s="81"/>
      <c r="J449" s="196"/>
    </row>
    <row r="450" spans="1:10" ht="15">
      <c r="A450" s="81"/>
      <c r="B450" s="270"/>
      <c r="C450" s="271"/>
      <c r="D450" s="267"/>
      <c r="E450" s="81"/>
      <c r="F450" s="81"/>
      <c r="G450" s="81"/>
      <c r="H450" s="81"/>
      <c r="I450" s="81"/>
      <c r="J450" s="196"/>
    </row>
    <row r="451" spans="1:10" ht="15">
      <c r="A451" s="81"/>
      <c r="B451" s="270"/>
      <c r="C451" s="271"/>
      <c r="D451" s="267"/>
      <c r="E451" s="81"/>
      <c r="F451" s="81"/>
      <c r="G451" s="81"/>
      <c r="H451" s="81"/>
      <c r="I451" s="81"/>
      <c r="J451" s="196"/>
    </row>
    <row r="452" spans="1:10" ht="15">
      <c r="A452" s="81"/>
      <c r="B452" s="112"/>
      <c r="C452" s="141"/>
      <c r="D452" s="141"/>
      <c r="E452" s="81"/>
      <c r="F452" s="81"/>
      <c r="G452" s="81"/>
      <c r="H452" s="81"/>
      <c r="I452" s="81"/>
      <c r="J452" s="196"/>
    </row>
    <row r="453" spans="1:10" ht="15">
      <c r="A453" s="81"/>
      <c r="B453" s="112"/>
      <c r="C453" s="141"/>
      <c r="D453" s="141"/>
      <c r="E453" s="81"/>
      <c r="F453" s="81"/>
      <c r="G453" s="81"/>
      <c r="H453" s="81"/>
      <c r="I453" s="81"/>
      <c r="J453" s="196"/>
    </row>
    <row r="454" spans="1:10" ht="15">
      <c r="A454" s="81"/>
      <c r="B454" s="112"/>
      <c r="C454" s="141"/>
      <c r="D454" s="141"/>
      <c r="E454" s="81"/>
      <c r="F454" s="81"/>
      <c r="G454" s="81"/>
      <c r="H454" s="81"/>
      <c r="I454" s="81"/>
      <c r="J454" s="196"/>
    </row>
    <row r="455" spans="1:10" s="181" customFormat="1" ht="15">
      <c r="A455" s="182"/>
      <c r="B455" s="269"/>
      <c r="C455" s="182"/>
      <c r="D455" s="182"/>
      <c r="E455" s="182"/>
      <c r="F455" s="182"/>
      <c r="G455" s="182"/>
      <c r="H455" s="182"/>
      <c r="I455" s="182"/>
      <c r="J455" s="200"/>
    </row>
    <row r="456" spans="1:10" ht="15">
      <c r="A456" s="81"/>
      <c r="B456" s="112"/>
      <c r="C456" s="141"/>
      <c r="D456" s="141"/>
      <c r="E456" s="81"/>
      <c r="F456" s="81"/>
      <c r="G456" s="81"/>
      <c r="H456" s="81"/>
      <c r="I456" s="81"/>
      <c r="J456" s="196"/>
    </row>
    <row r="457" spans="1:10" ht="15">
      <c r="A457" s="81"/>
      <c r="B457" s="215"/>
      <c r="C457" s="263"/>
      <c r="D457" s="267"/>
      <c r="E457" s="81"/>
      <c r="F457" s="81"/>
      <c r="G457" s="81"/>
      <c r="H457" s="81"/>
      <c r="I457" s="81"/>
      <c r="J457" s="196"/>
    </row>
    <row r="458" spans="1:10" ht="15">
      <c r="A458" s="81"/>
      <c r="B458" s="240"/>
      <c r="C458" s="141"/>
      <c r="D458" s="267"/>
      <c r="E458" s="81"/>
      <c r="F458" s="81"/>
      <c r="G458" s="81"/>
      <c r="H458" s="81"/>
      <c r="I458" s="81"/>
      <c r="J458" s="196"/>
    </row>
    <row r="459" spans="1:10" ht="15">
      <c r="A459" s="81"/>
      <c r="B459" s="240"/>
      <c r="C459" s="141"/>
      <c r="D459" s="267"/>
      <c r="E459" s="81"/>
      <c r="F459" s="81"/>
      <c r="G459" s="81"/>
      <c r="H459" s="81"/>
      <c r="I459" s="81"/>
      <c r="J459" s="196"/>
    </row>
    <row r="460" spans="1:10" ht="15">
      <c r="A460" s="81"/>
      <c r="B460" s="240"/>
      <c r="C460" s="141"/>
      <c r="D460" s="141"/>
      <c r="E460" s="81"/>
      <c r="F460" s="81"/>
      <c r="G460" s="81"/>
      <c r="H460" s="81"/>
      <c r="I460" s="81"/>
      <c r="J460" s="196"/>
    </row>
    <row r="461" spans="1:10" ht="15">
      <c r="A461" s="81"/>
      <c r="B461" s="240"/>
      <c r="C461" s="141"/>
      <c r="D461" s="141"/>
      <c r="E461" s="81"/>
      <c r="F461" s="81"/>
      <c r="G461" s="81"/>
      <c r="H461" s="81"/>
      <c r="I461" s="81"/>
      <c r="J461" s="196"/>
    </row>
    <row r="462" spans="1:10" ht="15">
      <c r="A462" s="81"/>
      <c r="B462" s="111"/>
      <c r="C462" s="110"/>
      <c r="D462" s="141"/>
      <c r="E462" s="81"/>
      <c r="F462" s="81"/>
      <c r="G462" s="81"/>
      <c r="H462" s="81"/>
      <c r="I462" s="81"/>
      <c r="J462" s="196"/>
    </row>
    <row r="463" spans="1:10" ht="15">
      <c r="A463" s="81"/>
      <c r="B463" s="240"/>
      <c r="C463" s="141"/>
      <c r="D463" s="141"/>
      <c r="E463" s="81"/>
      <c r="F463" s="81"/>
      <c r="G463" s="81"/>
      <c r="H463" s="81"/>
      <c r="I463" s="81"/>
      <c r="J463" s="196"/>
    </row>
    <row r="464" spans="1:10" s="181" customFormat="1" ht="15">
      <c r="A464" s="182"/>
      <c r="B464" s="272"/>
      <c r="C464" s="182"/>
      <c r="D464" s="182"/>
      <c r="E464" s="182"/>
      <c r="F464" s="182"/>
      <c r="G464" s="182"/>
      <c r="H464" s="182"/>
      <c r="I464" s="182"/>
      <c r="J464" s="200"/>
    </row>
    <row r="465" spans="1:10" ht="15">
      <c r="A465" s="81"/>
      <c r="B465" s="240"/>
      <c r="C465" s="141"/>
      <c r="D465" s="141"/>
      <c r="E465" s="81"/>
      <c r="F465" s="81"/>
      <c r="G465" s="81"/>
      <c r="H465" s="81"/>
      <c r="I465" s="81"/>
      <c r="J465" s="196"/>
    </row>
    <row r="466" spans="1:10" ht="15">
      <c r="A466" s="81"/>
      <c r="B466" s="215"/>
      <c r="C466" s="263"/>
      <c r="D466" s="81"/>
      <c r="E466" s="81"/>
      <c r="F466" s="81"/>
      <c r="G466" s="81"/>
      <c r="H466" s="81"/>
      <c r="I466" s="81"/>
      <c r="J466" s="196"/>
    </row>
    <row r="467" spans="1:10" ht="15">
      <c r="A467" s="81"/>
      <c r="B467" s="82"/>
      <c r="C467" s="81"/>
      <c r="D467" s="81"/>
      <c r="E467" s="81"/>
      <c r="F467" s="81"/>
      <c r="G467" s="81"/>
      <c r="H467" s="81"/>
      <c r="I467" s="81"/>
      <c r="J467" s="196"/>
    </row>
    <row r="468" spans="1:10" ht="15">
      <c r="A468" s="81"/>
      <c r="B468" s="82"/>
      <c r="C468" s="81"/>
      <c r="D468" s="81"/>
      <c r="E468" s="81"/>
      <c r="F468" s="81"/>
      <c r="G468" s="81"/>
      <c r="H468" s="81"/>
      <c r="I468" s="81"/>
      <c r="J468" s="196"/>
    </row>
    <row r="469" spans="1:10" ht="15">
      <c r="A469" s="81"/>
      <c r="B469" s="82"/>
      <c r="C469" s="81"/>
      <c r="D469" s="81"/>
      <c r="E469" s="81"/>
      <c r="F469" s="81"/>
      <c r="G469" s="81"/>
      <c r="H469" s="81"/>
      <c r="I469" s="81"/>
      <c r="J469" s="196"/>
    </row>
    <row r="470" spans="1:10" ht="15">
      <c r="A470" s="81"/>
      <c r="B470" s="82"/>
      <c r="C470" s="81"/>
      <c r="D470" s="81"/>
      <c r="E470" s="81"/>
      <c r="F470" s="81"/>
      <c r="G470" s="81"/>
      <c r="H470" s="81"/>
      <c r="I470" s="81"/>
      <c r="J470" s="196"/>
    </row>
    <row r="471" spans="1:10" ht="15">
      <c r="A471" s="81"/>
      <c r="B471" s="82"/>
      <c r="C471" s="81"/>
      <c r="D471" s="81"/>
      <c r="E471" s="81"/>
      <c r="F471" s="81"/>
      <c r="G471" s="81"/>
      <c r="H471" s="81"/>
      <c r="I471" s="81"/>
      <c r="J471" s="196"/>
    </row>
    <row r="472" spans="1:10" s="181" customFormat="1" ht="15">
      <c r="A472" s="182"/>
      <c r="B472" s="269"/>
      <c r="C472" s="182"/>
      <c r="D472" s="182"/>
      <c r="E472" s="182"/>
      <c r="F472" s="182"/>
      <c r="G472" s="182"/>
      <c r="H472" s="182"/>
      <c r="I472" s="182"/>
      <c r="J472" s="200"/>
    </row>
    <row r="473" spans="1:10" ht="15">
      <c r="A473" s="81"/>
      <c r="B473" s="82"/>
      <c r="C473" s="81"/>
      <c r="D473" s="81"/>
      <c r="E473" s="81"/>
      <c r="F473" s="81"/>
      <c r="G473" s="81"/>
      <c r="H473" s="81"/>
      <c r="I473" s="81"/>
      <c r="J473" s="196"/>
    </row>
    <row r="474" spans="1:10" ht="15">
      <c r="A474" s="81"/>
      <c r="B474" s="112"/>
      <c r="C474" s="260"/>
      <c r="D474" s="141"/>
      <c r="E474" s="81"/>
      <c r="F474" s="81"/>
      <c r="G474" s="81"/>
      <c r="H474" s="81"/>
      <c r="I474" s="81"/>
      <c r="J474" s="196"/>
    </row>
    <row r="475" spans="1:10" ht="15">
      <c r="A475" s="81"/>
      <c r="B475" s="112"/>
      <c r="C475" s="260"/>
      <c r="D475" s="141"/>
      <c r="E475" s="81"/>
      <c r="F475" s="81"/>
      <c r="G475" s="81"/>
      <c r="H475" s="81"/>
      <c r="I475" s="81"/>
      <c r="J475" s="196"/>
    </row>
    <row r="476" spans="1:10" ht="15">
      <c r="A476" s="81"/>
      <c r="B476" s="112"/>
      <c r="C476" s="260"/>
      <c r="D476" s="141"/>
      <c r="E476" s="81"/>
      <c r="F476" s="81"/>
      <c r="G476" s="81"/>
      <c r="H476" s="81"/>
      <c r="I476" s="81"/>
      <c r="J476" s="196"/>
    </row>
    <row r="477" spans="1:10" ht="15">
      <c r="A477" s="81"/>
      <c r="B477" s="112"/>
      <c r="C477" s="141"/>
      <c r="D477" s="141"/>
      <c r="E477" s="81"/>
      <c r="F477" s="81"/>
      <c r="G477" s="81"/>
      <c r="H477" s="81"/>
      <c r="I477" s="81"/>
      <c r="J477" s="196"/>
    </row>
    <row r="478" spans="1:10" ht="15">
      <c r="A478" s="81"/>
      <c r="B478" s="112"/>
      <c r="C478" s="141"/>
      <c r="D478" s="141"/>
      <c r="E478" s="81"/>
      <c r="F478" s="81"/>
      <c r="G478" s="81"/>
      <c r="H478" s="81"/>
      <c r="I478" s="81"/>
      <c r="J478" s="196"/>
    </row>
    <row r="479" spans="1:10" ht="15">
      <c r="A479" s="81"/>
      <c r="B479" s="112"/>
      <c r="C479" s="141"/>
      <c r="D479" s="141"/>
      <c r="E479" s="81"/>
      <c r="F479" s="81"/>
      <c r="G479" s="81"/>
      <c r="H479" s="81"/>
      <c r="I479" s="81"/>
      <c r="J479" s="196"/>
    </row>
    <row r="480" spans="1:10" s="181" customFormat="1" ht="15">
      <c r="A480" s="182"/>
      <c r="B480" s="269"/>
      <c r="C480" s="182"/>
      <c r="D480" s="182"/>
      <c r="E480" s="182"/>
      <c r="F480" s="182"/>
      <c r="G480" s="182"/>
      <c r="H480" s="182"/>
      <c r="I480" s="182"/>
      <c r="J480" s="200"/>
    </row>
    <row r="481" spans="1:10" ht="15">
      <c r="A481" s="81"/>
      <c r="B481" s="112"/>
      <c r="C481" s="260"/>
      <c r="D481" s="141"/>
      <c r="E481" s="81"/>
      <c r="F481" s="81"/>
      <c r="G481" s="81"/>
      <c r="H481" s="81"/>
      <c r="I481" s="81"/>
      <c r="J481" s="196"/>
    </row>
    <row r="482" spans="1:10" ht="15">
      <c r="A482" s="81"/>
      <c r="B482" s="112"/>
      <c r="C482" s="260"/>
      <c r="D482" s="141"/>
      <c r="E482" s="81"/>
      <c r="F482" s="81"/>
      <c r="G482" s="81"/>
      <c r="H482" s="81"/>
      <c r="I482" s="81"/>
      <c r="J482" s="196"/>
    </row>
    <row r="483" spans="1:10" ht="15">
      <c r="A483" s="81"/>
      <c r="B483" s="112"/>
      <c r="C483" s="260"/>
      <c r="D483" s="141"/>
      <c r="E483" s="81"/>
      <c r="F483" s="81"/>
      <c r="G483" s="81"/>
      <c r="H483" s="81"/>
      <c r="I483" s="81"/>
      <c r="J483" s="196"/>
    </row>
    <row r="484" spans="1:10" ht="15">
      <c r="A484" s="81"/>
      <c r="B484" s="112"/>
      <c r="C484" s="141"/>
      <c r="D484" s="141"/>
      <c r="E484" s="81"/>
      <c r="F484" s="81"/>
      <c r="G484" s="81"/>
      <c r="H484" s="81"/>
      <c r="I484" s="81"/>
      <c r="J484" s="196"/>
    </row>
    <row r="485" spans="1:10" ht="15">
      <c r="A485" s="81"/>
      <c r="B485" s="112"/>
      <c r="C485" s="141"/>
      <c r="D485" s="141"/>
      <c r="E485" s="81"/>
      <c r="F485" s="81"/>
      <c r="G485" s="81"/>
      <c r="H485" s="81"/>
      <c r="I485" s="81"/>
      <c r="J485" s="196"/>
    </row>
    <row r="486" spans="1:10" ht="15">
      <c r="A486" s="81"/>
      <c r="B486" s="112"/>
      <c r="C486" s="141"/>
      <c r="D486" s="141"/>
      <c r="E486" s="81"/>
      <c r="F486" s="81"/>
      <c r="G486" s="81"/>
      <c r="H486" s="81"/>
      <c r="I486" s="81"/>
      <c r="J486" s="196"/>
    </row>
    <row r="487" spans="1:10" ht="15">
      <c r="A487" s="81"/>
      <c r="B487" s="112"/>
      <c r="C487" s="141"/>
      <c r="D487" s="141"/>
      <c r="E487" s="81"/>
      <c r="F487" s="81"/>
      <c r="G487" s="81"/>
      <c r="H487" s="81"/>
      <c r="I487" s="81"/>
      <c r="J487" s="196"/>
    </row>
    <row r="488" spans="1:10" s="176" customFormat="1" ht="15">
      <c r="A488" s="180"/>
      <c r="B488" s="184"/>
      <c r="C488" s="180"/>
      <c r="D488" s="180"/>
      <c r="E488" s="180"/>
      <c r="F488" s="180"/>
      <c r="G488" s="180"/>
      <c r="H488" s="180"/>
      <c r="I488" s="180"/>
      <c r="J488" s="195"/>
    </row>
    <row r="489" spans="1:10" ht="15">
      <c r="A489" s="201"/>
      <c r="B489" s="201"/>
      <c r="C489" s="273"/>
      <c r="D489" s="201"/>
      <c r="E489" s="201"/>
      <c r="F489" s="201"/>
      <c r="G489" s="201"/>
      <c r="H489" s="81"/>
      <c r="I489" s="201"/>
      <c r="J489" s="196"/>
    </row>
    <row r="490" spans="1:10" ht="15">
      <c r="A490" s="196"/>
      <c r="B490" s="112"/>
      <c r="C490" s="141"/>
      <c r="D490" s="274"/>
      <c r="E490" s="196"/>
      <c r="F490" s="201"/>
      <c r="G490" s="275"/>
      <c r="H490" s="81"/>
      <c r="I490" s="196"/>
      <c r="J490" s="196"/>
    </row>
    <row r="491" spans="1:10" ht="15">
      <c r="A491" s="196"/>
      <c r="B491" s="112"/>
      <c r="C491" s="141"/>
      <c r="D491" s="274"/>
      <c r="E491" s="196"/>
      <c r="F491" s="201"/>
      <c r="G491" s="275"/>
      <c r="H491" s="81"/>
      <c r="I491" s="196"/>
      <c r="J491" s="196"/>
    </row>
    <row r="492" spans="1:10" ht="15">
      <c r="A492" s="196"/>
      <c r="B492" s="112"/>
      <c r="C492" s="141"/>
      <c r="D492" s="274"/>
      <c r="E492" s="196"/>
      <c r="F492" s="201"/>
      <c r="G492" s="275"/>
      <c r="H492" s="81"/>
      <c r="I492" s="196"/>
      <c r="J492" s="196"/>
    </row>
    <row r="493" spans="1:10" ht="15">
      <c r="A493" s="196"/>
      <c r="B493" s="112"/>
      <c r="C493" s="141"/>
      <c r="D493" s="274"/>
      <c r="E493" s="196"/>
      <c r="F493" s="201"/>
      <c r="G493" s="275"/>
      <c r="H493" s="81"/>
      <c r="I493" s="196"/>
      <c r="J493" s="196"/>
    </row>
    <row r="494" spans="1:10" ht="15">
      <c r="A494" s="196"/>
      <c r="B494" s="112"/>
      <c r="C494" s="141"/>
      <c r="D494" s="274"/>
      <c r="E494" s="196"/>
      <c r="F494" s="201"/>
      <c r="G494" s="275"/>
      <c r="H494" s="81"/>
      <c r="I494" s="196"/>
      <c r="J494" s="196"/>
    </row>
    <row r="495" spans="1:10" ht="15">
      <c r="A495" s="196"/>
      <c r="B495" s="112"/>
      <c r="C495" s="141"/>
      <c r="D495" s="274"/>
      <c r="E495" s="196"/>
      <c r="F495" s="201"/>
      <c r="G495" s="275"/>
      <c r="H495" s="81"/>
      <c r="I495" s="196"/>
      <c r="J495" s="196"/>
    </row>
    <row r="496" spans="1:10" ht="15">
      <c r="A496" s="196"/>
      <c r="B496" s="112"/>
      <c r="C496" s="141"/>
      <c r="D496" s="274"/>
      <c r="E496" s="196"/>
      <c r="F496" s="201"/>
      <c r="G496" s="275"/>
      <c r="H496" s="81"/>
      <c r="I496" s="196"/>
      <c r="J496" s="196"/>
    </row>
    <row r="497" spans="1:10" ht="15">
      <c r="A497" s="196"/>
      <c r="B497" s="196"/>
      <c r="C497" s="196"/>
      <c r="D497" s="274"/>
      <c r="E497" s="196"/>
      <c r="F497" s="201"/>
      <c r="G497" s="275"/>
      <c r="H497" s="275"/>
      <c r="I497" s="196"/>
      <c r="J497" s="196"/>
    </row>
    <row r="498" spans="1:10" ht="15">
      <c r="A498" s="196"/>
      <c r="B498" s="196"/>
      <c r="C498" s="196"/>
      <c r="D498" s="274"/>
      <c r="E498" s="196"/>
      <c r="F498" s="201"/>
      <c r="G498" s="275"/>
      <c r="H498" s="275"/>
      <c r="I498" s="196"/>
      <c r="J498" s="196"/>
    </row>
    <row r="499" spans="1:10" ht="15">
      <c r="A499" s="196"/>
      <c r="B499" s="112"/>
      <c r="C499" s="141"/>
      <c r="D499" s="274"/>
      <c r="E499" s="196"/>
      <c r="F499" s="201"/>
      <c r="G499" s="275"/>
      <c r="H499" s="81"/>
      <c r="I499" s="196"/>
      <c r="J499" s="196"/>
    </row>
    <row r="500" spans="1:10" ht="15">
      <c r="A500" s="196"/>
      <c r="B500" s="112"/>
      <c r="C500" s="141"/>
      <c r="D500" s="274"/>
      <c r="E500" s="196"/>
      <c r="F500" s="201"/>
      <c r="G500" s="275"/>
      <c r="H500" s="81"/>
      <c r="I500" s="196"/>
      <c r="J500" s="196"/>
    </row>
    <row r="501" spans="1:10" ht="15">
      <c r="A501" s="196"/>
      <c r="B501" s="112"/>
      <c r="C501" s="141"/>
      <c r="D501" s="274"/>
      <c r="E501" s="196"/>
      <c r="F501" s="201"/>
      <c r="G501" s="275"/>
      <c r="H501" s="81"/>
      <c r="I501" s="196"/>
      <c r="J501" s="196"/>
    </row>
    <row r="502" spans="1:10" ht="15">
      <c r="A502" s="196"/>
      <c r="B502" s="112"/>
      <c r="C502" s="141"/>
      <c r="D502" s="274"/>
      <c r="E502" s="196"/>
      <c r="F502" s="201"/>
      <c r="G502" s="275"/>
      <c r="H502" s="81"/>
      <c r="I502" s="196"/>
      <c r="J502" s="196"/>
    </row>
    <row r="503" spans="1:10" ht="15">
      <c r="A503" s="196"/>
      <c r="B503" s="112"/>
      <c r="C503" s="141"/>
      <c r="D503" s="274"/>
      <c r="E503" s="196"/>
      <c r="F503" s="201"/>
      <c r="G503" s="275"/>
      <c r="H503" s="81"/>
      <c r="I503" s="196"/>
      <c r="J503" s="196"/>
    </row>
    <row r="504" spans="1:10" ht="15">
      <c r="A504" s="196"/>
      <c r="B504" s="112"/>
      <c r="C504" s="141"/>
      <c r="D504" s="274"/>
      <c r="E504" s="196"/>
      <c r="F504" s="201"/>
      <c r="G504" s="275"/>
      <c r="H504" s="81"/>
      <c r="I504" s="196"/>
      <c r="J504" s="196"/>
    </row>
    <row r="505" spans="1:10" ht="15">
      <c r="A505" s="196"/>
      <c r="B505" s="112"/>
      <c r="C505" s="141"/>
      <c r="D505" s="274"/>
      <c r="E505" s="196"/>
      <c r="F505" s="201"/>
      <c r="G505" s="275"/>
      <c r="H505" s="81"/>
      <c r="I505" s="196"/>
      <c r="J505" s="196"/>
    </row>
    <row r="506" spans="1:10" ht="15">
      <c r="A506" s="196"/>
      <c r="B506" s="196"/>
      <c r="C506" s="196"/>
      <c r="D506" s="274"/>
      <c r="E506" s="196"/>
      <c r="F506" s="201"/>
      <c r="G506" s="275"/>
      <c r="H506" s="275"/>
      <c r="I506" s="196"/>
      <c r="J506" s="196"/>
    </row>
    <row r="507" spans="1:10" ht="15">
      <c r="A507" s="196"/>
      <c r="B507" s="196"/>
      <c r="C507" s="196"/>
      <c r="D507" s="274"/>
      <c r="E507" s="196"/>
      <c r="F507" s="201"/>
      <c r="G507" s="275"/>
      <c r="H507" s="275"/>
      <c r="I507" s="196"/>
      <c r="J507" s="196"/>
    </row>
    <row r="508" spans="1:10" ht="15">
      <c r="A508" s="196"/>
      <c r="B508" s="112"/>
      <c r="C508" s="141"/>
      <c r="D508" s="274"/>
      <c r="E508" s="196"/>
      <c r="F508" s="201"/>
      <c r="G508" s="275"/>
      <c r="H508" s="81"/>
      <c r="I508" s="196"/>
      <c r="J508" s="196"/>
    </row>
    <row r="509" spans="1:10" ht="15">
      <c r="A509" s="196"/>
      <c r="B509" s="112"/>
      <c r="C509" s="141"/>
      <c r="D509" s="274"/>
      <c r="E509" s="196"/>
      <c r="F509" s="201"/>
      <c r="G509" s="275"/>
      <c r="H509" s="81"/>
      <c r="I509" s="196"/>
      <c r="J509" s="196"/>
    </row>
    <row r="510" spans="1:10" ht="15">
      <c r="A510" s="196"/>
      <c r="B510" s="112"/>
      <c r="C510" s="141"/>
      <c r="D510" s="274"/>
      <c r="E510" s="196"/>
      <c r="F510" s="201"/>
      <c r="G510" s="275"/>
      <c r="H510" s="81"/>
      <c r="I510" s="196"/>
      <c r="J510" s="196"/>
    </row>
    <row r="511" spans="1:10" ht="15">
      <c r="A511" s="196"/>
      <c r="B511" s="112"/>
      <c r="C511" s="141"/>
      <c r="D511" s="274"/>
      <c r="E511" s="196"/>
      <c r="F511" s="201"/>
      <c r="G511" s="275"/>
      <c r="H511" s="81"/>
      <c r="I511" s="196"/>
      <c r="J511" s="196"/>
    </row>
    <row r="512" spans="1:10" ht="15">
      <c r="A512" s="196"/>
      <c r="B512" s="112"/>
      <c r="C512" s="141"/>
      <c r="D512" s="274"/>
      <c r="E512" s="196"/>
      <c r="F512" s="201"/>
      <c r="G512" s="275"/>
      <c r="H512" s="81"/>
      <c r="I512" s="196"/>
      <c r="J512" s="196"/>
    </row>
    <row r="513" spans="1:10" ht="15">
      <c r="A513" s="196"/>
      <c r="B513" s="112"/>
      <c r="C513" s="141"/>
      <c r="D513" s="274"/>
      <c r="E513" s="196"/>
      <c r="F513" s="201"/>
      <c r="G513" s="275"/>
      <c r="H513" s="81"/>
      <c r="I513" s="196"/>
      <c r="J513" s="196"/>
    </row>
    <row r="514" spans="1:10" ht="15">
      <c r="A514" s="196"/>
      <c r="B514" s="112"/>
      <c r="C514" s="141"/>
      <c r="D514" s="274"/>
      <c r="E514" s="196"/>
      <c r="F514" s="201"/>
      <c r="G514" s="275"/>
      <c r="H514" s="81"/>
      <c r="I514" s="196"/>
      <c r="J514" s="196"/>
    </row>
    <row r="515" spans="1:10" ht="15">
      <c r="A515" s="196"/>
      <c r="B515" s="196"/>
      <c r="C515" s="196"/>
      <c r="D515" s="274"/>
      <c r="E515" s="196"/>
      <c r="F515" s="201"/>
      <c r="G515" s="275"/>
      <c r="H515" s="275"/>
      <c r="I515" s="196"/>
      <c r="J515" s="196"/>
    </row>
    <row r="516" spans="1:10" ht="15">
      <c r="A516" s="196"/>
      <c r="B516" s="196"/>
      <c r="C516" s="196"/>
      <c r="D516" s="274"/>
      <c r="E516" s="196"/>
      <c r="F516" s="201"/>
      <c r="G516" s="275"/>
      <c r="H516" s="275"/>
      <c r="I516" s="196"/>
      <c r="J516" s="196"/>
    </row>
    <row r="517" spans="1:10" ht="15">
      <c r="A517" s="196"/>
      <c r="B517" s="112"/>
      <c r="C517" s="141"/>
      <c r="D517" s="274"/>
      <c r="E517" s="196"/>
      <c r="F517" s="201"/>
      <c r="G517" s="275"/>
      <c r="H517" s="81"/>
      <c r="I517" s="196"/>
      <c r="J517" s="196"/>
    </row>
    <row r="518" spans="1:10" ht="15">
      <c r="A518" s="196"/>
      <c r="B518" s="112"/>
      <c r="C518" s="141"/>
      <c r="D518" s="274"/>
      <c r="E518" s="196"/>
      <c r="F518" s="201"/>
      <c r="G518" s="275"/>
      <c r="H518" s="81"/>
      <c r="I518" s="196"/>
      <c r="J518" s="196"/>
    </row>
    <row r="519" spans="1:10" ht="15">
      <c r="A519" s="196"/>
      <c r="B519" s="112"/>
      <c r="C519" s="141"/>
      <c r="D519" s="274"/>
      <c r="E519" s="196"/>
      <c r="F519" s="201"/>
      <c r="G519" s="275"/>
      <c r="H519" s="81"/>
      <c r="I519" s="196"/>
      <c r="J519" s="196"/>
    </row>
    <row r="520" spans="1:10" ht="15">
      <c r="A520" s="196"/>
      <c r="B520" s="112"/>
      <c r="C520" s="141"/>
      <c r="D520" s="274"/>
      <c r="E520" s="196"/>
      <c r="F520" s="201"/>
      <c r="G520" s="275"/>
      <c r="H520" s="81"/>
      <c r="I520" s="196"/>
      <c r="J520" s="196"/>
    </row>
    <row r="521" spans="1:10" ht="15">
      <c r="A521" s="196"/>
      <c r="B521" s="112"/>
      <c r="C521" s="141"/>
      <c r="D521" s="274"/>
      <c r="E521" s="196"/>
      <c r="F521" s="201"/>
      <c r="G521" s="275"/>
      <c r="H521" s="81"/>
      <c r="I521" s="196"/>
      <c r="J521" s="196"/>
    </row>
    <row r="522" spans="1:10" ht="15">
      <c r="A522" s="196"/>
      <c r="B522" s="112"/>
      <c r="C522" s="141"/>
      <c r="D522" s="274"/>
      <c r="E522" s="196"/>
      <c r="F522" s="201"/>
      <c r="G522" s="275"/>
      <c r="H522" s="81"/>
      <c r="I522" s="196"/>
      <c r="J522" s="196"/>
    </row>
    <row r="523" spans="1:10" ht="15">
      <c r="A523" s="196"/>
      <c r="B523" s="112"/>
      <c r="C523" s="141"/>
      <c r="D523" s="274"/>
      <c r="E523" s="196"/>
      <c r="F523" s="201"/>
      <c r="G523" s="275"/>
      <c r="H523" s="81"/>
      <c r="I523" s="196"/>
      <c r="J523" s="196"/>
    </row>
    <row r="524" spans="1:10" ht="15">
      <c r="A524" s="196"/>
      <c r="B524" s="196"/>
      <c r="C524" s="196"/>
      <c r="D524" s="274"/>
      <c r="E524" s="196"/>
      <c r="F524" s="201"/>
      <c r="G524" s="275"/>
      <c r="H524" s="275"/>
      <c r="I524" s="196"/>
      <c r="J524" s="196"/>
    </row>
    <row r="525" spans="1:10" ht="15">
      <c r="A525" s="196"/>
      <c r="B525" s="196"/>
      <c r="C525" s="196"/>
      <c r="D525" s="274"/>
      <c r="E525" s="196"/>
      <c r="F525" s="201"/>
      <c r="G525" s="275"/>
      <c r="H525" s="275"/>
      <c r="I525" s="196"/>
      <c r="J525" s="196"/>
    </row>
    <row r="526" spans="1:10" ht="15">
      <c r="A526" s="196"/>
      <c r="B526" s="112"/>
      <c r="C526" s="141"/>
      <c r="D526" s="274"/>
      <c r="E526" s="196"/>
      <c r="F526" s="201"/>
      <c r="G526" s="275"/>
      <c r="H526" s="81"/>
      <c r="I526" s="196"/>
      <c r="J526" s="196"/>
    </row>
    <row r="527" spans="1:10" ht="15">
      <c r="A527" s="196"/>
      <c r="B527" s="112"/>
      <c r="C527" s="141"/>
      <c r="D527" s="274"/>
      <c r="E527" s="196"/>
      <c r="F527" s="201"/>
      <c r="G527" s="275"/>
      <c r="H527" s="81"/>
      <c r="I527" s="196"/>
      <c r="J527" s="196"/>
    </row>
    <row r="528" spans="1:10" ht="15">
      <c r="A528" s="196"/>
      <c r="B528" s="112"/>
      <c r="C528" s="141"/>
      <c r="D528" s="274"/>
      <c r="E528" s="196"/>
      <c r="F528" s="201"/>
      <c r="G528" s="275"/>
      <c r="H528" s="81"/>
      <c r="I528" s="196"/>
      <c r="J528" s="196"/>
    </row>
    <row r="529" spans="1:10" ht="15">
      <c r="A529" s="196"/>
      <c r="B529" s="112"/>
      <c r="C529" s="141"/>
      <c r="D529" s="274"/>
      <c r="E529" s="196"/>
      <c r="F529" s="201"/>
      <c r="G529" s="275"/>
      <c r="H529" s="81"/>
      <c r="I529" s="196"/>
      <c r="J529" s="196"/>
    </row>
    <row r="530" spans="1:10" ht="15">
      <c r="A530" s="196"/>
      <c r="B530" s="112"/>
      <c r="C530" s="141"/>
      <c r="D530" s="274"/>
      <c r="E530" s="196"/>
      <c r="F530" s="201"/>
      <c r="G530" s="275"/>
      <c r="H530" s="81"/>
      <c r="I530" s="196"/>
      <c r="J530" s="196"/>
    </row>
    <row r="531" spans="1:10" ht="15">
      <c r="A531" s="196"/>
      <c r="B531" s="112"/>
      <c r="C531" s="141"/>
      <c r="D531" s="274"/>
      <c r="E531" s="196"/>
      <c r="F531" s="201"/>
      <c r="G531" s="275"/>
      <c r="H531" s="81"/>
      <c r="I531" s="196"/>
      <c r="J531" s="196"/>
    </row>
    <row r="532" spans="1:10" ht="15">
      <c r="A532" s="196"/>
      <c r="B532" s="112"/>
      <c r="C532" s="141"/>
      <c r="D532" s="274"/>
      <c r="E532" s="196"/>
      <c r="F532" s="201"/>
      <c r="G532" s="275"/>
      <c r="H532" s="81"/>
      <c r="I532" s="196"/>
      <c r="J532" s="196"/>
    </row>
    <row r="533" spans="1:10" ht="15">
      <c r="A533" s="196"/>
      <c r="B533" s="196"/>
      <c r="C533" s="196"/>
      <c r="D533" s="274"/>
      <c r="E533" s="196"/>
      <c r="F533" s="201"/>
      <c r="G533" s="275"/>
      <c r="H533" s="275"/>
      <c r="I533" s="196"/>
      <c r="J533" s="196"/>
    </row>
    <row r="534" spans="1:10" ht="15">
      <c r="A534" s="196"/>
      <c r="B534" s="196"/>
      <c r="C534" s="196"/>
      <c r="D534" s="274"/>
      <c r="E534" s="196"/>
      <c r="F534" s="201"/>
      <c r="G534" s="275"/>
      <c r="H534" s="275"/>
      <c r="I534" s="196"/>
      <c r="J534" s="196"/>
    </row>
    <row r="535" spans="1:10" ht="15">
      <c r="A535" s="196"/>
      <c r="B535" s="276"/>
      <c r="C535" s="277"/>
      <c r="D535" s="274"/>
      <c r="E535" s="196"/>
      <c r="F535" s="201"/>
      <c r="G535" s="275"/>
      <c r="H535" s="81"/>
      <c r="I535" s="196"/>
      <c r="J535" s="196"/>
    </row>
    <row r="536" spans="1:10" ht="15">
      <c r="A536" s="196"/>
      <c r="B536" s="276"/>
      <c r="C536" s="277"/>
      <c r="D536" s="274"/>
      <c r="E536" s="196"/>
      <c r="F536" s="201"/>
      <c r="G536" s="275"/>
      <c r="H536" s="81"/>
      <c r="I536" s="196"/>
      <c r="J536" s="196"/>
    </row>
    <row r="537" spans="1:10" ht="15">
      <c r="A537" s="196"/>
      <c r="B537" s="276"/>
      <c r="C537" s="277"/>
      <c r="D537" s="274"/>
      <c r="E537" s="196"/>
      <c r="F537" s="201"/>
      <c r="G537" s="275"/>
      <c r="H537" s="81"/>
      <c r="I537" s="196"/>
      <c r="J537" s="196"/>
    </row>
    <row r="538" spans="1:10" ht="15">
      <c r="A538" s="196"/>
      <c r="B538" s="276"/>
      <c r="C538" s="277"/>
      <c r="D538" s="274"/>
      <c r="E538" s="196"/>
      <c r="F538" s="201"/>
      <c r="G538" s="275"/>
      <c r="H538" s="81"/>
      <c r="I538" s="196"/>
      <c r="J538" s="196"/>
    </row>
    <row r="539" spans="1:10" ht="15">
      <c r="A539" s="196"/>
      <c r="B539" s="276"/>
      <c r="C539" s="277"/>
      <c r="D539" s="274"/>
      <c r="E539" s="196"/>
      <c r="F539" s="201"/>
      <c r="G539" s="275"/>
      <c r="H539" s="81"/>
      <c r="I539" s="196"/>
      <c r="J539" s="196"/>
    </row>
    <row r="540" spans="1:10" ht="15">
      <c r="A540" s="196"/>
      <c r="B540" s="112"/>
      <c r="C540" s="277"/>
      <c r="D540" s="274"/>
      <c r="E540" s="196"/>
      <c r="F540" s="201"/>
      <c r="G540" s="275"/>
      <c r="H540" s="81"/>
      <c r="I540" s="196"/>
      <c r="J540" s="196"/>
    </row>
    <row r="541" spans="1:10" ht="15">
      <c r="A541" s="196"/>
      <c r="B541" s="196"/>
      <c r="C541" s="196"/>
      <c r="D541" s="274"/>
      <c r="E541" s="196"/>
      <c r="F541" s="201"/>
      <c r="G541" s="275"/>
      <c r="H541" s="275"/>
      <c r="I541" s="196"/>
      <c r="J541" s="196"/>
    </row>
    <row r="542" spans="1:10" ht="15">
      <c r="A542" s="196"/>
      <c r="B542" s="111"/>
      <c r="C542" s="267"/>
      <c r="D542" s="274"/>
      <c r="E542" s="196"/>
      <c r="F542" s="201"/>
      <c r="G542" s="275"/>
      <c r="H542" s="275"/>
      <c r="I542" s="196"/>
      <c r="J542" s="196"/>
    </row>
    <row r="543" spans="1:10" ht="15">
      <c r="A543" s="196"/>
      <c r="B543" s="111"/>
      <c r="C543" s="267"/>
      <c r="D543" s="274"/>
      <c r="E543" s="196"/>
      <c r="F543" s="201"/>
      <c r="G543" s="275"/>
      <c r="H543" s="275"/>
      <c r="I543" s="196"/>
      <c r="J543" s="196"/>
    </row>
    <row r="544" spans="1:10" ht="15">
      <c r="A544" s="196"/>
      <c r="B544" s="111"/>
      <c r="C544" s="267"/>
      <c r="D544" s="274"/>
      <c r="E544" s="196"/>
      <c r="F544" s="201"/>
      <c r="G544" s="275"/>
      <c r="H544" s="275"/>
      <c r="I544" s="196"/>
      <c r="J544" s="196"/>
    </row>
    <row r="545" spans="1:10" ht="15">
      <c r="A545" s="196"/>
      <c r="B545" s="111"/>
      <c r="C545" s="267"/>
      <c r="D545" s="274"/>
      <c r="E545" s="196"/>
      <c r="F545" s="201"/>
      <c r="G545" s="275"/>
      <c r="H545" s="275"/>
      <c r="I545" s="196"/>
      <c r="J545" s="196"/>
    </row>
    <row r="546" spans="1:10" ht="15">
      <c r="A546" s="196"/>
      <c r="B546" s="111"/>
      <c r="C546" s="267"/>
      <c r="D546" s="274"/>
      <c r="E546" s="196"/>
      <c r="F546" s="201"/>
      <c r="G546" s="275"/>
      <c r="H546" s="275"/>
      <c r="I546" s="196"/>
      <c r="J546" s="196"/>
    </row>
    <row r="547" spans="1:10" ht="15">
      <c r="A547" s="196"/>
      <c r="B547" s="196"/>
      <c r="C547" s="196"/>
      <c r="D547" s="274"/>
      <c r="E547" s="196"/>
      <c r="F547" s="201"/>
      <c r="G547" s="275"/>
      <c r="H547" s="275"/>
      <c r="I547" s="196"/>
      <c r="J547" s="196"/>
    </row>
    <row r="548" spans="1:10" ht="15">
      <c r="A548" s="196"/>
      <c r="B548" s="112"/>
      <c r="C548" s="196"/>
      <c r="D548" s="274"/>
      <c r="E548" s="196"/>
      <c r="F548" s="201"/>
      <c r="G548" s="275"/>
      <c r="H548" s="275"/>
      <c r="I548" s="196"/>
      <c r="J548" s="196"/>
    </row>
    <row r="549" spans="1:10" ht="15">
      <c r="A549" s="196"/>
      <c r="B549" s="196"/>
      <c r="C549" s="196"/>
      <c r="D549" s="274"/>
      <c r="E549" s="196"/>
      <c r="F549" s="201"/>
      <c r="G549" s="275"/>
      <c r="H549" s="275"/>
      <c r="I549" s="196"/>
      <c r="J549" s="196"/>
    </row>
    <row r="550" spans="1:10" ht="15">
      <c r="A550" s="196"/>
      <c r="B550" s="196"/>
      <c r="C550" s="196"/>
      <c r="D550" s="274"/>
      <c r="E550" s="196"/>
      <c r="F550" s="201"/>
      <c r="G550" s="275"/>
      <c r="H550" s="275"/>
      <c r="I550" s="196"/>
      <c r="J550" s="196"/>
    </row>
    <row r="551" spans="1:10" ht="15">
      <c r="A551" s="196"/>
      <c r="B551" s="111"/>
      <c r="C551" s="267"/>
      <c r="D551" s="274"/>
      <c r="E551" s="196"/>
      <c r="F551" s="201"/>
      <c r="G551" s="275"/>
      <c r="H551" s="275"/>
      <c r="I551" s="196"/>
      <c r="J551" s="196"/>
    </row>
    <row r="552" spans="1:10" ht="15">
      <c r="A552" s="196"/>
      <c r="B552" s="111"/>
      <c r="C552" s="267"/>
      <c r="D552" s="274"/>
      <c r="E552" s="196"/>
      <c r="F552" s="201"/>
      <c r="G552" s="275"/>
      <c r="H552" s="275"/>
      <c r="I552" s="196"/>
      <c r="J552" s="196"/>
    </row>
    <row r="553" spans="1:10" ht="15">
      <c r="A553" s="196"/>
      <c r="B553" s="111"/>
      <c r="C553" s="267"/>
      <c r="D553" s="274"/>
      <c r="E553" s="196"/>
      <c r="F553" s="201"/>
      <c r="G553" s="275"/>
      <c r="H553" s="275"/>
      <c r="I553" s="196"/>
      <c r="J553" s="196"/>
    </row>
    <row r="554" spans="1:10" ht="15">
      <c r="A554" s="196"/>
      <c r="B554" s="111"/>
      <c r="C554" s="267"/>
      <c r="D554" s="274"/>
      <c r="E554" s="196"/>
      <c r="F554" s="201"/>
      <c r="G554" s="275"/>
      <c r="H554" s="275"/>
      <c r="I554" s="196"/>
      <c r="J554" s="196"/>
    </row>
    <row r="555" spans="1:10" ht="15">
      <c r="A555" s="196"/>
      <c r="B555" s="111"/>
      <c r="C555" s="267"/>
      <c r="D555" s="274"/>
      <c r="E555" s="196"/>
      <c r="F555" s="201"/>
      <c r="G555" s="275"/>
      <c r="H555" s="275"/>
      <c r="I555" s="196"/>
      <c r="J555" s="196"/>
    </row>
    <row r="556" spans="1:10" ht="15">
      <c r="A556" s="196"/>
      <c r="B556" s="196"/>
      <c r="C556" s="196"/>
      <c r="D556" s="274"/>
      <c r="E556" s="196"/>
      <c r="F556" s="201"/>
      <c r="G556" s="275"/>
      <c r="H556" s="275"/>
      <c r="I556" s="196"/>
      <c r="J556" s="196"/>
    </row>
    <row r="557" spans="1:10" ht="15">
      <c r="A557" s="196"/>
      <c r="B557" s="112"/>
      <c r="C557" s="196"/>
      <c r="D557" s="274"/>
      <c r="E557" s="196"/>
      <c r="F557" s="201"/>
      <c r="G557" s="275"/>
      <c r="H557" s="275"/>
      <c r="I557" s="196"/>
      <c r="J557" s="196"/>
    </row>
    <row r="558" spans="1:10" ht="15">
      <c r="A558" s="196"/>
      <c r="B558" s="196"/>
      <c r="C558" s="196"/>
      <c r="D558" s="274"/>
      <c r="E558" s="196"/>
      <c r="F558" s="201"/>
      <c r="G558" s="275"/>
      <c r="H558" s="275"/>
      <c r="I558" s="196"/>
      <c r="J558" s="196"/>
    </row>
    <row r="559" spans="1:10" ht="15">
      <c r="A559" s="196"/>
      <c r="B559" s="196"/>
      <c r="C559" s="196"/>
      <c r="D559" s="274"/>
      <c r="E559" s="196"/>
      <c r="F559" s="201"/>
      <c r="G559" s="275"/>
      <c r="H559" s="275"/>
      <c r="I559" s="196"/>
      <c r="J559" s="196"/>
    </row>
    <row r="560" spans="1:10" ht="15">
      <c r="A560" s="196"/>
      <c r="B560" s="112"/>
      <c r="C560" s="260"/>
      <c r="D560" s="274"/>
      <c r="E560" s="196"/>
      <c r="F560" s="201"/>
      <c r="G560" s="275"/>
      <c r="H560" s="275"/>
      <c r="I560" s="196"/>
      <c r="J560" s="196"/>
    </row>
    <row r="561" spans="1:10" ht="15">
      <c r="A561" s="196"/>
      <c r="B561" s="112"/>
      <c r="C561" s="260"/>
      <c r="D561" s="274"/>
      <c r="E561" s="196"/>
      <c r="F561" s="201"/>
      <c r="G561" s="275"/>
      <c r="H561" s="275"/>
      <c r="I561" s="196"/>
      <c r="J561" s="196"/>
    </row>
    <row r="562" spans="1:10" ht="15">
      <c r="A562" s="196"/>
      <c r="B562" s="112"/>
      <c r="C562" s="260"/>
      <c r="D562" s="274"/>
      <c r="E562" s="196"/>
      <c r="F562" s="201"/>
      <c r="G562" s="275"/>
      <c r="H562" s="275"/>
      <c r="I562" s="196"/>
      <c r="J562" s="196"/>
    </row>
    <row r="563" spans="1:10" ht="15">
      <c r="A563" s="196"/>
      <c r="B563" s="112"/>
      <c r="C563" s="260"/>
      <c r="D563" s="274"/>
      <c r="E563" s="196"/>
      <c r="F563" s="201"/>
      <c r="G563" s="275"/>
      <c r="H563" s="275"/>
      <c r="I563" s="196"/>
      <c r="J563" s="196"/>
    </row>
    <row r="564" spans="1:10" ht="15">
      <c r="A564" s="196"/>
      <c r="B564" s="112"/>
      <c r="C564" s="260"/>
      <c r="D564" s="274"/>
      <c r="E564" s="196"/>
      <c r="F564" s="201"/>
      <c r="G564" s="275"/>
      <c r="H564" s="275"/>
      <c r="I564" s="196"/>
      <c r="J564" s="196"/>
    </row>
    <row r="565" spans="1:10" ht="15">
      <c r="A565" s="196"/>
      <c r="B565" s="112"/>
      <c r="C565" s="260"/>
      <c r="D565" s="274"/>
      <c r="E565" s="196"/>
      <c r="F565" s="201"/>
      <c r="G565" s="275"/>
      <c r="H565" s="275"/>
      <c r="I565" s="196"/>
      <c r="J565" s="196"/>
    </row>
    <row r="566" spans="1:10" ht="15">
      <c r="A566" s="196"/>
      <c r="B566" s="112"/>
      <c r="C566" s="260"/>
      <c r="D566" s="274"/>
      <c r="E566" s="196"/>
      <c r="F566" s="201"/>
      <c r="G566" s="275"/>
      <c r="H566" s="275"/>
      <c r="I566" s="196"/>
      <c r="J566" s="196"/>
    </row>
    <row r="567" spans="1:10" ht="15">
      <c r="A567" s="196"/>
      <c r="B567" s="196"/>
      <c r="C567" s="262"/>
      <c r="D567" s="274"/>
      <c r="E567" s="196"/>
      <c r="F567" s="201"/>
      <c r="G567" s="275"/>
      <c r="H567" s="275"/>
      <c r="I567" s="196"/>
      <c r="J567" s="196"/>
    </row>
    <row r="568" spans="1:10" ht="15">
      <c r="A568" s="196"/>
      <c r="B568" s="196"/>
      <c r="C568" s="196"/>
      <c r="D568" s="274"/>
      <c r="E568" s="196"/>
      <c r="F568" s="201"/>
      <c r="G568" s="275"/>
      <c r="H568" s="275"/>
      <c r="I568" s="196"/>
      <c r="J568" s="196"/>
    </row>
    <row r="569" spans="1:10" ht="15">
      <c r="A569" s="81"/>
      <c r="B569" s="112"/>
      <c r="C569" s="141"/>
      <c r="D569" s="141"/>
      <c r="E569" s="81"/>
      <c r="F569" s="81"/>
      <c r="G569" s="81"/>
      <c r="H569" s="81"/>
      <c r="I569" s="81"/>
      <c r="J569" s="196"/>
    </row>
    <row r="570" spans="1:10" ht="15">
      <c r="A570" s="81"/>
      <c r="B570" s="112"/>
      <c r="C570" s="141"/>
      <c r="D570" s="141"/>
      <c r="E570" s="81"/>
      <c r="F570" s="81"/>
      <c r="G570" s="81"/>
      <c r="H570" s="81"/>
      <c r="I570" s="81"/>
      <c r="J570" s="196"/>
    </row>
    <row r="571" spans="1:10" ht="15">
      <c r="A571" s="81"/>
      <c r="B571" s="112"/>
      <c r="C571" s="141"/>
      <c r="D571" s="141"/>
      <c r="E571" s="81"/>
      <c r="F571" s="81"/>
      <c r="G571" s="81"/>
      <c r="H571" s="81"/>
      <c r="I571" s="81"/>
      <c r="J571" s="196"/>
    </row>
    <row r="572" spans="1:10" ht="15">
      <c r="A572" s="81"/>
      <c r="B572" s="112"/>
      <c r="C572" s="141"/>
      <c r="D572" s="141"/>
      <c r="E572" s="81"/>
      <c r="F572" s="81"/>
      <c r="G572" s="81"/>
      <c r="H572" s="81"/>
      <c r="I572" s="81"/>
      <c r="J572" s="196"/>
    </row>
    <row r="573" spans="1:10" ht="15">
      <c r="A573" s="81"/>
      <c r="B573" s="112"/>
      <c r="C573" s="141"/>
      <c r="D573" s="141"/>
      <c r="E573" s="81"/>
      <c r="F573" s="81"/>
      <c r="G573" s="81"/>
      <c r="H573" s="81"/>
      <c r="I573" s="81"/>
      <c r="J573" s="196"/>
    </row>
    <row r="574" spans="1:10" ht="15">
      <c r="A574" s="81"/>
      <c r="B574" s="112"/>
      <c r="C574" s="141"/>
      <c r="D574" s="141"/>
      <c r="E574" s="81"/>
      <c r="F574" s="81"/>
      <c r="G574" s="81"/>
      <c r="H574" s="81"/>
      <c r="I574" s="81"/>
      <c r="J574" s="196"/>
    </row>
    <row r="575" spans="1:10" ht="15">
      <c r="A575" s="81"/>
      <c r="B575" s="112"/>
      <c r="C575" s="141"/>
      <c r="D575" s="141"/>
      <c r="E575" s="81"/>
      <c r="F575" s="81"/>
      <c r="G575" s="81"/>
      <c r="H575" s="81"/>
      <c r="I575" s="81"/>
      <c r="J575" s="196"/>
    </row>
    <row r="576" spans="1:10" ht="15">
      <c r="A576" s="81"/>
      <c r="B576" s="112"/>
      <c r="C576" s="141"/>
      <c r="D576" s="141"/>
      <c r="E576" s="81"/>
      <c r="F576" s="81"/>
      <c r="G576" s="81"/>
      <c r="H576" s="81"/>
      <c r="I576" s="81"/>
      <c r="J576" s="196"/>
    </row>
    <row r="577" spans="1:10" ht="15">
      <c r="A577" s="81"/>
      <c r="B577" s="112"/>
      <c r="C577" s="141"/>
      <c r="D577" s="141"/>
      <c r="E577" s="81"/>
      <c r="F577" s="81"/>
      <c r="G577" s="81"/>
      <c r="H577" s="81"/>
      <c r="I577" s="81"/>
      <c r="J577" s="196"/>
    </row>
    <row r="578" spans="1:10" ht="15">
      <c r="A578" s="81"/>
      <c r="B578" s="112"/>
      <c r="C578" s="141"/>
      <c r="D578" s="141"/>
      <c r="E578" s="81"/>
      <c r="F578" s="81"/>
      <c r="G578" s="81"/>
      <c r="H578" s="81"/>
      <c r="I578" s="81"/>
      <c r="J578" s="196"/>
    </row>
    <row r="579" spans="1:10" ht="15">
      <c r="A579" s="81"/>
      <c r="B579" s="112"/>
      <c r="C579" s="141"/>
      <c r="D579" s="141"/>
      <c r="E579" s="81"/>
      <c r="F579" s="81"/>
      <c r="G579" s="81"/>
      <c r="H579" s="81"/>
      <c r="I579" s="81"/>
      <c r="J579" s="196"/>
    </row>
    <row r="580" spans="1:10" ht="15">
      <c r="A580" s="81"/>
      <c r="B580" s="112"/>
      <c r="C580" s="141"/>
      <c r="D580" s="141"/>
      <c r="E580" s="81"/>
      <c r="F580" s="81"/>
      <c r="G580" s="81"/>
      <c r="H580" s="81"/>
      <c r="I580" s="81"/>
      <c r="J580" s="196"/>
    </row>
    <row r="581" spans="1:10" ht="15">
      <c r="A581" s="81"/>
      <c r="B581" s="112"/>
      <c r="C581" s="141"/>
      <c r="D581" s="141"/>
      <c r="E581" s="81"/>
      <c r="F581" s="81"/>
      <c r="G581" s="81"/>
      <c r="H581" s="81"/>
      <c r="I581" s="81"/>
      <c r="J581" s="196"/>
    </row>
    <row r="582" spans="1:10" ht="15">
      <c r="A582" s="81"/>
      <c r="B582" s="112"/>
      <c r="C582" s="141"/>
      <c r="D582" s="141"/>
      <c r="E582" s="81"/>
      <c r="F582" s="81"/>
      <c r="G582" s="81"/>
      <c r="H582" s="81"/>
      <c r="I582" s="81"/>
      <c r="J582" s="196"/>
    </row>
    <row r="583" spans="1:10" ht="15">
      <c r="A583" s="81"/>
      <c r="B583" s="112"/>
      <c r="C583" s="141"/>
      <c r="D583" s="141"/>
      <c r="E583" s="81"/>
      <c r="F583" s="81"/>
      <c r="G583" s="81"/>
      <c r="H583" s="81"/>
      <c r="I583" s="81"/>
      <c r="J583" s="196"/>
    </row>
    <row r="584" spans="1:10" ht="15">
      <c r="A584" s="81"/>
      <c r="B584" s="112"/>
      <c r="C584" s="141"/>
      <c r="D584" s="141"/>
      <c r="E584" s="81"/>
      <c r="F584" s="81"/>
      <c r="G584" s="81"/>
      <c r="H584" s="81"/>
      <c r="I584" s="81"/>
      <c r="J584" s="196"/>
    </row>
    <row r="585" spans="1:10" ht="15">
      <c r="A585" s="81"/>
      <c r="B585" s="112"/>
      <c r="C585" s="141"/>
      <c r="D585" s="141"/>
      <c r="E585" s="81"/>
      <c r="F585" s="81"/>
      <c r="G585" s="81"/>
      <c r="H585" s="81"/>
      <c r="I585" s="81"/>
      <c r="J585" s="196"/>
    </row>
    <row r="586" spans="1:10" ht="15">
      <c r="A586" s="81"/>
      <c r="B586" s="112"/>
      <c r="C586" s="141"/>
      <c r="D586" s="141"/>
      <c r="E586" s="81"/>
      <c r="F586" s="81"/>
      <c r="G586" s="81"/>
      <c r="H586" s="81"/>
      <c r="I586" s="81"/>
      <c r="J586" s="196"/>
    </row>
    <row r="587" spans="1:10" ht="15">
      <c r="A587" s="81"/>
      <c r="B587" s="112"/>
      <c r="C587" s="141"/>
      <c r="D587" s="141"/>
      <c r="E587" s="81"/>
      <c r="F587" s="81"/>
      <c r="G587" s="81"/>
      <c r="H587" s="81"/>
      <c r="I587" s="81"/>
      <c r="J587" s="196"/>
    </row>
    <row r="588" spans="1:10" ht="15">
      <c r="A588" s="81"/>
      <c r="B588" s="112"/>
      <c r="C588" s="141"/>
      <c r="D588" s="141"/>
      <c r="E588" s="81"/>
      <c r="F588" s="81"/>
      <c r="G588" s="81"/>
      <c r="H588" s="81"/>
      <c r="I588" s="81"/>
      <c r="J588" s="196"/>
    </row>
    <row r="589" spans="1:10" ht="15">
      <c r="A589" s="81"/>
      <c r="B589" s="112"/>
      <c r="C589" s="141"/>
      <c r="D589" s="141"/>
      <c r="E589" s="81"/>
      <c r="F589" s="81"/>
      <c r="G589" s="81"/>
      <c r="H589" s="81"/>
      <c r="I589" s="81"/>
      <c r="J589" s="196"/>
    </row>
    <row r="590" spans="1:10" ht="15">
      <c r="A590" s="81"/>
      <c r="B590" s="112"/>
      <c r="C590" s="141"/>
      <c r="D590" s="141"/>
      <c r="E590" s="81"/>
      <c r="F590" s="81"/>
      <c r="G590" s="81"/>
      <c r="H590" s="81"/>
      <c r="I590" s="81"/>
      <c r="J590" s="196"/>
    </row>
    <row r="591" spans="1:10" ht="15">
      <c r="A591" s="81"/>
      <c r="B591" s="112"/>
      <c r="C591" s="141"/>
      <c r="D591" s="141"/>
      <c r="E591" s="81"/>
      <c r="F591" s="81"/>
      <c r="G591" s="81"/>
      <c r="H591" s="81"/>
      <c r="I591" s="81"/>
      <c r="J591" s="196"/>
    </row>
    <row r="592" spans="1:10" ht="15">
      <c r="A592" s="81"/>
      <c r="B592" s="112"/>
      <c r="C592" s="141"/>
      <c r="D592" s="141"/>
      <c r="E592" s="81"/>
      <c r="F592" s="81"/>
      <c r="G592" s="81"/>
      <c r="H592" s="81"/>
      <c r="I592" s="81"/>
      <c r="J592" s="196"/>
    </row>
    <row r="593" spans="1:10" ht="15">
      <c r="A593" s="81"/>
      <c r="B593" s="112"/>
      <c r="C593" s="141"/>
      <c r="D593" s="141"/>
      <c r="E593" s="81"/>
      <c r="F593" s="81"/>
      <c r="G593" s="81"/>
      <c r="H593" s="81"/>
      <c r="I593" s="81"/>
      <c r="J593" s="196"/>
    </row>
    <row r="594" spans="1:10" ht="15">
      <c r="A594" s="81"/>
      <c r="B594" s="112"/>
      <c r="C594" s="141"/>
      <c r="D594" s="141"/>
      <c r="E594" s="81"/>
      <c r="F594" s="81"/>
      <c r="G594" s="81"/>
      <c r="H594" s="81"/>
      <c r="I594" s="81"/>
      <c r="J594" s="196"/>
    </row>
    <row r="595" spans="1:10" ht="15">
      <c r="A595" s="81"/>
      <c r="B595" s="112"/>
      <c r="C595" s="141"/>
      <c r="D595" s="141"/>
      <c r="E595" s="81"/>
      <c r="F595" s="81"/>
      <c r="G595" s="81"/>
      <c r="H595" s="81"/>
      <c r="I595" s="81"/>
      <c r="J595" s="196"/>
    </row>
    <row r="596" spans="1:10" ht="15">
      <c r="A596" s="81"/>
      <c r="B596" s="112"/>
      <c r="C596" s="141"/>
      <c r="D596" s="141"/>
      <c r="E596" s="81"/>
      <c r="F596" s="81"/>
      <c r="G596" s="81"/>
      <c r="H596" s="81"/>
      <c r="I596" s="81"/>
      <c r="J596" s="196"/>
    </row>
    <row r="597" spans="1:10" ht="15">
      <c r="A597" s="81"/>
      <c r="B597" s="112"/>
      <c r="C597" s="141"/>
      <c r="D597" s="141"/>
      <c r="E597" s="81"/>
      <c r="F597" s="81"/>
      <c r="G597" s="81"/>
      <c r="H597" s="81"/>
      <c r="I597" s="81"/>
      <c r="J597" s="196"/>
    </row>
    <row r="598" spans="1:10" ht="15">
      <c r="A598" s="81"/>
      <c r="B598" s="112"/>
      <c r="C598" s="141"/>
      <c r="D598" s="141"/>
      <c r="E598" s="81"/>
      <c r="F598" s="81"/>
      <c r="G598" s="81"/>
      <c r="H598" s="81"/>
      <c r="I598" s="81"/>
      <c r="J598" s="196"/>
    </row>
    <row r="599" spans="1:10" ht="15">
      <c r="A599" s="81"/>
      <c r="B599" s="112"/>
      <c r="C599" s="141"/>
      <c r="D599" s="141"/>
      <c r="E599" s="81"/>
      <c r="F599" s="81"/>
      <c r="G599" s="81"/>
      <c r="H599" s="81"/>
      <c r="I599" s="81"/>
      <c r="J599" s="196"/>
    </row>
    <row r="600" spans="1:10" ht="15">
      <c r="A600" s="81"/>
      <c r="B600" s="112"/>
      <c r="C600" s="141"/>
      <c r="D600" s="141"/>
      <c r="E600" s="81"/>
      <c r="F600" s="81"/>
      <c r="G600" s="81"/>
      <c r="H600" s="81"/>
      <c r="I600" s="81"/>
      <c r="J600" s="196"/>
    </row>
    <row r="601" spans="1:10" ht="15">
      <c r="A601" s="81"/>
      <c r="B601" s="112"/>
      <c r="C601" s="141"/>
      <c r="D601" s="141"/>
      <c r="E601" s="81"/>
      <c r="F601" s="81"/>
      <c r="G601" s="81"/>
      <c r="H601" s="81"/>
      <c r="I601" s="81"/>
      <c r="J601" s="196"/>
    </row>
    <row r="602" spans="1:10" ht="15">
      <c r="A602" s="81"/>
      <c r="B602" s="112"/>
      <c r="C602" s="141"/>
      <c r="D602" s="141"/>
      <c r="E602" s="81"/>
      <c r="F602" s="81"/>
      <c r="G602" s="81"/>
      <c r="H602" s="81"/>
      <c r="I602" s="81"/>
      <c r="J602" s="196"/>
    </row>
    <row r="603" spans="1:10" ht="15">
      <c r="A603" s="81"/>
      <c r="B603" s="112"/>
      <c r="C603" s="141"/>
      <c r="D603" s="141"/>
      <c r="E603" s="81"/>
      <c r="F603" s="81"/>
      <c r="G603" s="81"/>
      <c r="H603" s="81"/>
      <c r="I603" s="81"/>
      <c r="J603" s="196"/>
    </row>
    <row r="604" spans="1:10" ht="15">
      <c r="A604" s="81"/>
      <c r="B604" s="112"/>
      <c r="C604" s="141"/>
      <c r="D604" s="141"/>
      <c r="E604" s="81"/>
      <c r="F604" s="81"/>
      <c r="G604" s="81"/>
      <c r="H604" s="81"/>
      <c r="I604" s="81"/>
      <c r="J604" s="196"/>
    </row>
    <row r="605" spans="1:10" ht="15">
      <c r="A605" s="81"/>
      <c r="B605" s="112"/>
      <c r="C605" s="141"/>
      <c r="D605" s="141"/>
      <c r="E605" s="81"/>
      <c r="F605" s="81"/>
      <c r="G605" s="81"/>
      <c r="H605" s="81"/>
      <c r="I605" s="81"/>
      <c r="J605" s="196"/>
    </row>
    <row r="606" spans="1:10" ht="15">
      <c r="A606" s="81"/>
      <c r="B606" s="112"/>
      <c r="C606" s="141"/>
      <c r="D606" s="141"/>
      <c r="E606" s="81"/>
      <c r="F606" s="81"/>
      <c r="G606" s="81"/>
      <c r="H606" s="81"/>
      <c r="I606" s="81"/>
      <c r="J606" s="196"/>
    </row>
    <row r="607" spans="1:10" ht="15">
      <c r="A607" s="81"/>
      <c r="B607" s="112"/>
      <c r="C607" s="141"/>
      <c r="D607" s="141"/>
      <c r="E607" s="81"/>
      <c r="F607" s="81"/>
      <c r="G607" s="81"/>
      <c r="H607" s="81"/>
      <c r="I607" s="81"/>
      <c r="J607" s="196"/>
    </row>
    <row r="608" spans="1:10" ht="15">
      <c r="A608" s="81"/>
      <c r="B608" s="112"/>
      <c r="C608" s="141"/>
      <c r="D608" s="141"/>
      <c r="E608" s="81"/>
      <c r="F608" s="81"/>
      <c r="G608" s="81"/>
      <c r="H608" s="81"/>
      <c r="I608" s="81"/>
      <c r="J608" s="196"/>
    </row>
    <row r="609" spans="1:10" ht="15">
      <c r="A609" s="81"/>
      <c r="B609" s="112"/>
      <c r="C609" s="141"/>
      <c r="D609" s="141"/>
      <c r="E609" s="81"/>
      <c r="F609" s="81"/>
      <c r="G609" s="81"/>
      <c r="H609" s="81"/>
      <c r="I609" s="81"/>
      <c r="J609" s="196"/>
    </row>
    <row r="610" spans="1:10" ht="15">
      <c r="A610" s="81"/>
      <c r="B610" s="112"/>
      <c r="C610" s="141"/>
      <c r="D610" s="141"/>
      <c r="E610" s="81"/>
      <c r="F610" s="81"/>
      <c r="G610" s="81"/>
      <c r="H610" s="81"/>
      <c r="I610" s="81"/>
      <c r="J610" s="196"/>
    </row>
    <row r="611" spans="1:10" ht="15">
      <c r="A611" s="81"/>
      <c r="B611" s="112"/>
      <c r="C611" s="141"/>
      <c r="D611" s="141"/>
      <c r="E611" s="81"/>
      <c r="F611" s="81"/>
      <c r="G611" s="81"/>
      <c r="H611" s="81"/>
      <c r="I611" s="81"/>
      <c r="J611" s="196"/>
    </row>
    <row r="612" spans="1:10" ht="15">
      <c r="A612" s="81"/>
      <c r="B612" s="112"/>
      <c r="C612" s="141"/>
      <c r="D612" s="141"/>
      <c r="E612" s="81"/>
      <c r="F612" s="81"/>
      <c r="G612" s="81"/>
      <c r="H612" s="81"/>
      <c r="I612" s="81"/>
      <c r="J612" s="196"/>
    </row>
    <row r="613" spans="1:10" ht="15">
      <c r="A613" s="81"/>
      <c r="B613" s="112"/>
      <c r="C613" s="141"/>
      <c r="D613" s="141"/>
      <c r="E613" s="81"/>
      <c r="F613" s="81"/>
      <c r="G613" s="81"/>
      <c r="H613" s="81"/>
      <c r="I613" s="81"/>
      <c r="J613" s="196"/>
    </row>
    <row r="614" spans="1:10" ht="15">
      <c r="A614" s="81"/>
      <c r="B614" s="112"/>
      <c r="C614" s="141"/>
      <c r="D614" s="141"/>
      <c r="E614" s="81"/>
      <c r="F614" s="81"/>
      <c r="G614" s="81"/>
      <c r="H614" s="81"/>
      <c r="I614" s="81"/>
      <c r="J614" s="196"/>
    </row>
    <row r="615" spans="1:10" ht="15">
      <c r="A615" s="81"/>
      <c r="B615" s="112"/>
      <c r="C615" s="141"/>
      <c r="D615" s="141"/>
      <c r="E615" s="81"/>
      <c r="F615" s="81"/>
      <c r="G615" s="81"/>
      <c r="H615" s="81"/>
      <c r="I615" s="81"/>
      <c r="J615" s="196"/>
    </row>
    <row r="616" spans="1:10" ht="15">
      <c r="A616" s="81"/>
      <c r="B616" s="112"/>
      <c r="C616" s="141"/>
      <c r="D616" s="141"/>
      <c r="E616" s="81"/>
      <c r="F616" s="81"/>
      <c r="G616" s="81"/>
      <c r="H616" s="81"/>
      <c r="I616" s="81"/>
      <c r="J616" s="196"/>
    </row>
    <row r="617" spans="1:10" ht="15">
      <c r="A617" s="81"/>
      <c r="B617" s="112"/>
      <c r="C617" s="141"/>
      <c r="D617" s="141"/>
      <c r="E617" s="81"/>
      <c r="F617" s="81"/>
      <c r="G617" s="81"/>
      <c r="H617" s="81"/>
      <c r="I617" s="81"/>
      <c r="J617" s="196"/>
    </row>
    <row r="618" spans="1:10" ht="15">
      <c r="A618" s="81"/>
      <c r="B618" s="112"/>
      <c r="C618" s="141"/>
      <c r="D618" s="141"/>
      <c r="E618" s="81"/>
      <c r="F618" s="81"/>
      <c r="G618" s="81"/>
      <c r="H618" s="81"/>
      <c r="I618" s="81"/>
      <c r="J618" s="196"/>
    </row>
    <row r="619" spans="1:10" ht="15">
      <c r="A619" s="81"/>
      <c r="B619" s="112"/>
      <c r="C619" s="141"/>
      <c r="D619" s="141"/>
      <c r="E619" s="81"/>
      <c r="F619" s="81"/>
      <c r="G619" s="81"/>
      <c r="H619" s="81"/>
      <c r="I619" s="81"/>
      <c r="J619" s="196"/>
    </row>
    <row r="620" spans="1:10" ht="15">
      <c r="A620" s="81"/>
      <c r="B620" s="112"/>
      <c r="C620" s="141"/>
      <c r="D620" s="141"/>
      <c r="E620" s="81"/>
      <c r="F620" s="81"/>
      <c r="G620" s="81"/>
      <c r="H620" s="81"/>
      <c r="I620" s="81"/>
      <c r="J620" s="196"/>
    </row>
    <row r="621" spans="1:10" ht="15">
      <c r="A621" s="81"/>
      <c r="B621" s="112"/>
      <c r="C621" s="141"/>
      <c r="D621" s="141"/>
      <c r="E621" s="81"/>
      <c r="F621" s="81"/>
      <c r="G621" s="81"/>
      <c r="H621" s="81"/>
      <c r="I621" s="81"/>
      <c r="J621" s="196"/>
    </row>
    <row r="622" spans="1:10" ht="15">
      <c r="A622" s="81"/>
      <c r="B622" s="112"/>
      <c r="C622" s="141"/>
      <c r="D622" s="141"/>
      <c r="E622" s="81"/>
      <c r="F622" s="81"/>
      <c r="G622" s="81"/>
      <c r="H622" s="81"/>
      <c r="I622" s="81"/>
      <c r="J622" s="196"/>
    </row>
    <row r="623" spans="1:10" ht="15">
      <c r="A623" s="81"/>
      <c r="B623" s="112"/>
      <c r="C623" s="141"/>
      <c r="D623" s="141"/>
      <c r="E623" s="81"/>
      <c r="F623" s="81"/>
      <c r="G623" s="81"/>
      <c r="H623" s="81"/>
      <c r="I623" s="81"/>
      <c r="J623" s="196"/>
    </row>
    <row r="624" spans="1:10" ht="15">
      <c r="A624" s="81"/>
      <c r="B624" s="112"/>
      <c r="C624" s="141"/>
      <c r="D624" s="141"/>
      <c r="E624" s="81"/>
      <c r="F624" s="81"/>
      <c r="G624" s="81"/>
      <c r="H624" s="81"/>
      <c r="I624" s="81"/>
      <c r="J624" s="196"/>
    </row>
    <row r="625" spans="1:10" ht="15">
      <c r="A625" s="81"/>
      <c r="B625" s="112"/>
      <c r="C625" s="141"/>
      <c r="D625" s="141"/>
      <c r="E625" s="81"/>
      <c r="F625" s="81"/>
      <c r="G625" s="81"/>
      <c r="H625" s="81"/>
      <c r="I625" s="81"/>
      <c r="J625" s="196"/>
    </row>
    <row r="626" spans="1:10" ht="15">
      <c r="A626" s="81"/>
      <c r="B626" s="112"/>
      <c r="C626" s="141"/>
      <c r="D626" s="141"/>
      <c r="E626" s="81"/>
      <c r="F626" s="81"/>
      <c r="G626" s="81"/>
      <c r="H626" s="81"/>
      <c r="I626" s="81"/>
      <c r="J626" s="196"/>
    </row>
    <row r="627" spans="1:10" ht="15">
      <c r="A627" s="81"/>
      <c r="B627" s="112"/>
      <c r="C627" s="141"/>
      <c r="D627" s="141"/>
      <c r="E627" s="81"/>
      <c r="F627" s="81"/>
      <c r="G627" s="81"/>
      <c r="H627" s="81"/>
      <c r="I627" s="81"/>
      <c r="J627" s="196"/>
    </row>
    <row r="628" spans="1:10" ht="15">
      <c r="A628" s="81"/>
      <c r="B628" s="112"/>
      <c r="C628" s="141"/>
      <c r="D628" s="141"/>
      <c r="E628" s="81"/>
      <c r="F628" s="81"/>
      <c r="G628" s="81"/>
      <c r="H628" s="81"/>
      <c r="I628" s="81"/>
      <c r="J628" s="196"/>
    </row>
    <row r="629" spans="1:10" ht="15">
      <c r="A629" s="81"/>
      <c r="B629" s="112"/>
      <c r="C629" s="141"/>
      <c r="D629" s="141"/>
      <c r="E629" s="81"/>
      <c r="F629" s="81"/>
      <c r="G629" s="81"/>
      <c r="H629" s="81"/>
      <c r="I629" s="81"/>
      <c r="J629" s="196"/>
    </row>
    <row r="630" spans="1:10" ht="15">
      <c r="A630" s="81"/>
      <c r="B630" s="112"/>
      <c r="C630" s="141"/>
      <c r="D630" s="141"/>
      <c r="E630" s="81"/>
      <c r="F630" s="81"/>
      <c r="G630" s="81"/>
      <c r="H630" s="81"/>
      <c r="I630" s="81"/>
      <c r="J630" s="196"/>
    </row>
    <row r="631" spans="1:10" ht="15">
      <c r="A631" s="81"/>
      <c r="B631" s="112"/>
      <c r="C631" s="141"/>
      <c r="D631" s="141"/>
      <c r="E631" s="81"/>
      <c r="F631" s="81"/>
      <c r="G631" s="81"/>
      <c r="H631" s="81"/>
      <c r="I631" s="81"/>
      <c r="J631" s="196"/>
    </row>
    <row r="632" spans="1:10" ht="15">
      <c r="A632" s="81"/>
      <c r="B632" s="112"/>
      <c r="C632" s="141"/>
      <c r="D632" s="141"/>
      <c r="E632" s="81"/>
      <c r="F632" s="81"/>
      <c r="G632" s="81"/>
      <c r="H632" s="81"/>
      <c r="I632" s="81"/>
      <c r="J632" s="196"/>
    </row>
  </sheetData>
  <sheetProtection/>
  <mergeCells count="2">
    <mergeCell ref="J180:J185"/>
    <mergeCell ref="J303:J308"/>
  </mergeCells>
  <conditionalFormatting sqref="B118:B143 B184:B187 B191 B56:B78">
    <cfRule type="containsText" priority="24" dxfId="77" operator="containsText" stopIfTrue="1" text="Học kì">
      <formula>NOT(ISERROR(SEARCH("Học kì",B56)))</formula>
    </cfRule>
  </conditionalFormatting>
  <conditionalFormatting sqref="B141:B143 B129:B139 B118:B127 B78 B72 B75 B69 B185:B187 F196:F198 B56:B65">
    <cfRule type="cellIs" priority="23" dxfId="78" operator="equal" stopIfTrue="1">
      <formula>0</formula>
    </cfRule>
  </conditionalFormatting>
  <conditionalFormatting sqref="F196:F198">
    <cfRule type="expression" priority="22" dxfId="79" stopIfTrue="1">
      <formula>NOT(ISERROR(SEARCH("Học kì",F196)))</formula>
    </cfRule>
  </conditionalFormatting>
  <conditionalFormatting sqref="B298:B307 B310:B328 B249:B254">
    <cfRule type="containsText" priority="21" dxfId="77" operator="containsText" stopIfTrue="1" text="Học kì">
      <formula>NOT(ISERROR(SEARCH("Học kì",B249)))</formula>
    </cfRule>
  </conditionalFormatting>
  <conditionalFormatting sqref="B298:B304 B306:B307 B310 B312:B317 B319:B320 B325:B328 B249 B251:B254">
    <cfRule type="cellIs" priority="20" dxfId="78" operator="equal" stopIfTrue="1">
      <formula>0</formula>
    </cfRule>
  </conditionalFormatting>
  <conditionalFormatting sqref="B392:B395">
    <cfRule type="containsText" priority="19" dxfId="77" operator="containsText" stopIfTrue="1" text="Học kì">
      <formula>NOT(ISERROR(SEARCH("Học kì",B392)))</formula>
    </cfRule>
  </conditionalFormatting>
  <conditionalFormatting sqref="B393:B395">
    <cfRule type="cellIs" priority="18" dxfId="78" operator="equal" stopIfTrue="1">
      <formula>0</formula>
    </cfRule>
  </conditionalFormatting>
  <conditionalFormatting sqref="B396">
    <cfRule type="containsText" priority="17" dxfId="77" operator="containsText" stopIfTrue="1" text="Học kì">
      <formula>NOT(ISERROR(SEARCH("Học kì",B396)))</formula>
    </cfRule>
  </conditionalFormatting>
  <conditionalFormatting sqref="B396">
    <cfRule type="cellIs" priority="16" dxfId="78" operator="equal" stopIfTrue="1">
      <formula>0</formula>
    </cfRule>
  </conditionalFormatting>
  <conditionalFormatting sqref="B398:B399">
    <cfRule type="containsText" priority="15" dxfId="77" operator="containsText" stopIfTrue="1" text="Học kì">
      <formula>NOT(ISERROR(SEARCH("Học kì",B398)))</formula>
    </cfRule>
  </conditionalFormatting>
  <conditionalFormatting sqref="B398:B399">
    <cfRule type="cellIs" priority="14" dxfId="78" operator="equal" stopIfTrue="1">
      <formula>0</formula>
    </cfRule>
  </conditionalFormatting>
  <conditionalFormatting sqref="B400:B401">
    <cfRule type="containsText" priority="13" dxfId="77" operator="containsText" stopIfTrue="1" text="Học kì">
      <formula>NOT(ISERROR(SEARCH("Học kì",B400)))</formula>
    </cfRule>
  </conditionalFormatting>
  <conditionalFormatting sqref="B400:B401">
    <cfRule type="cellIs" priority="12" dxfId="78" operator="equal" stopIfTrue="1">
      <formula>0</formula>
    </cfRule>
  </conditionalFormatting>
  <conditionalFormatting sqref="B405">
    <cfRule type="cellIs" priority="11" dxfId="78" operator="equal" stopIfTrue="1">
      <formula>0</formula>
    </cfRule>
  </conditionalFormatting>
  <conditionalFormatting sqref="B405">
    <cfRule type="containsText" priority="10" dxfId="77" operator="containsText" stopIfTrue="1" text="Học kì">
      <formula>NOT(ISERROR(SEARCH("Học kì",B405)))</formula>
    </cfRule>
  </conditionalFormatting>
  <conditionalFormatting sqref="E403">
    <cfRule type="expression" priority="9" dxfId="79" stopIfTrue="1">
      <formula>NOT(ISERROR(SEARCH("Học kì",E403)))</formula>
    </cfRule>
  </conditionalFormatting>
  <conditionalFormatting sqref="E403">
    <cfRule type="cellIs" priority="8" dxfId="78" operator="equal" stopIfTrue="1">
      <formula>0</formula>
    </cfRule>
  </conditionalFormatting>
  <conditionalFormatting sqref="F403">
    <cfRule type="expression" priority="7" dxfId="79" stopIfTrue="1">
      <formula>NOT(ISERROR(SEARCH("Học kì",F403)))</formula>
    </cfRule>
  </conditionalFormatting>
  <conditionalFormatting sqref="F403">
    <cfRule type="cellIs" priority="6" dxfId="78" operator="equal" stopIfTrue="1">
      <formula>0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ICTU.EDU.VN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CHUYEN ĐV</dc:creator>
  <cp:keywords/>
  <dc:description/>
  <cp:lastModifiedBy>Admin</cp:lastModifiedBy>
  <cp:lastPrinted>2019-07-26T03:03:51Z</cp:lastPrinted>
  <dcterms:created xsi:type="dcterms:W3CDTF">2017-08-08T07:13:04Z</dcterms:created>
  <dcterms:modified xsi:type="dcterms:W3CDTF">2019-11-29T07:15:53Z</dcterms:modified>
  <cp:category/>
  <cp:version/>
  <cp:contentType/>
  <cp:contentStatus/>
</cp:coreProperties>
</file>